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R/Relatorio de Gestao/Planilha de Fundamentos/2025/11 - Novembro/site/"/>
    </mc:Choice>
  </mc:AlternateContent>
  <xr:revisionPtr revIDLastSave="90" documentId="13_ncr:1_{D6243D31-964C-4C4D-8836-3CB04306949D}" xr6:coauthVersionLast="47" xr6:coauthVersionMax="47" xr10:uidLastSave="{8E5F70FF-DDB7-4D6B-BC1B-F18DE9BF61F4}"/>
  <bookViews>
    <workbookView xWindow="-28920" yWindow="-120" windowWidth="29040" windowHeight="15720" xr2:uid="{2667D5BE-4FEF-41F8-831E-977E6A82A6FC}"/>
  </bookViews>
  <sheets>
    <sheet name="Planilha de Fundamentos VGIR" sheetId="1" r:id="rId1"/>
    <sheet name="Cadastro" sheetId="2" state="hidden" r:id="rId2"/>
  </sheets>
  <externalReferences>
    <externalReference r:id="rId3"/>
  </externalReferences>
  <definedNames>
    <definedName name="_xlnm._FilterDatabase" localSheetId="0" hidden="1">'Planilha de Fundamentos VGIR'!$A$5:$Q$63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'Planilha de Fundamentos VGIR'!$A$1:$Q$70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0" i="1" l="1"/>
  <c r="G66" i="1" l="1"/>
  <c r="G70" i="1"/>
  <c r="G69" i="1"/>
</calcChain>
</file>

<file path=xl/sharedStrings.xml><?xml version="1.0" encoding="utf-8"?>
<sst xmlns="http://schemas.openxmlformats.org/spreadsheetml/2006/main" count="1011" uniqueCount="236">
  <si>
    <t>Ativo</t>
  </si>
  <si>
    <t>Emissor</t>
  </si>
  <si>
    <t>Código Ativo</t>
  </si>
  <si>
    <t>Segmento</t>
  </si>
  <si>
    <t>Rating Independente</t>
  </si>
  <si>
    <t>Valor (R$)</t>
  </si>
  <si>
    <t>% PL</t>
  </si>
  <si>
    <t>Indexador</t>
  </si>
  <si>
    <t>Vencimento</t>
  </si>
  <si>
    <t>Duration (anos)</t>
  </si>
  <si>
    <t>Pagamento</t>
  </si>
  <si>
    <t>Razão de Garantia</t>
  </si>
  <si>
    <t>LTV</t>
  </si>
  <si>
    <t>Participação Consolidada VGI</t>
  </si>
  <si>
    <t>Emissão (400/476)</t>
  </si>
  <si>
    <t>ICVM 476</t>
  </si>
  <si>
    <t>ICVM 400</t>
  </si>
  <si>
    <t>Total de CRIs</t>
  </si>
  <si>
    <t>Caixa Bruto</t>
  </si>
  <si>
    <t>Rendimentos à Distribuir e Provisões</t>
  </si>
  <si>
    <t>Caixa Líquido</t>
  </si>
  <si>
    <t>Patrimônio Líquido</t>
  </si>
  <si>
    <t>Cupom</t>
  </si>
  <si>
    <t>CRI Helbor 22E</t>
  </si>
  <si>
    <t xml:space="preserve">Habitasec </t>
  </si>
  <si>
    <t>22L1013767</t>
  </si>
  <si>
    <t>Residencial</t>
  </si>
  <si>
    <t>na</t>
  </si>
  <si>
    <t>CDI +</t>
  </si>
  <si>
    <t>mensal</t>
  </si>
  <si>
    <t>CRI Helbor 7E1S</t>
  </si>
  <si>
    <t>22E1211649</t>
  </si>
  <si>
    <t>True Sec</t>
  </si>
  <si>
    <t>22D0836679</t>
  </si>
  <si>
    <t>Opea Sec</t>
  </si>
  <si>
    <t>22K1684666</t>
  </si>
  <si>
    <t>CRI Oscar Freire 50S</t>
  </si>
  <si>
    <t>Província</t>
  </si>
  <si>
    <t>21L0002653</t>
  </si>
  <si>
    <t>CRI AMF Saúde 2</t>
  </si>
  <si>
    <t>22B0512752</t>
  </si>
  <si>
    <t>CRI HM Engenharia 366S</t>
  </si>
  <si>
    <t>21F1076974</t>
  </si>
  <si>
    <t>CRI Delfim Moreira 23S</t>
  </si>
  <si>
    <t>20J0764341</t>
  </si>
  <si>
    <t>CRI Via Sul</t>
  </si>
  <si>
    <t>22E1313665</t>
  </si>
  <si>
    <t>CRI Augusta 1S</t>
  </si>
  <si>
    <t>22H1318883</t>
  </si>
  <si>
    <t>22L0179634</t>
  </si>
  <si>
    <t>Vert Sec</t>
  </si>
  <si>
    <t>IPCA +</t>
  </si>
  <si>
    <t>CRI GFSA 2S</t>
  </si>
  <si>
    <t>22H1319855</t>
  </si>
  <si>
    <t>CRI Iperoig</t>
  </si>
  <si>
    <t>21F0950399</t>
  </si>
  <si>
    <t>CRI Alfa Realty</t>
  </si>
  <si>
    <t>20D0892140</t>
  </si>
  <si>
    <t>CRI Helbor 440S</t>
  </si>
  <si>
    <t>Virgo</t>
  </si>
  <si>
    <t>22A0788605</t>
  </si>
  <si>
    <t>CRI Vino</t>
  </si>
  <si>
    <t>22K1377349</t>
  </si>
  <si>
    <t>Escritório</t>
  </si>
  <si>
    <t xml:space="preserve">CRI MF7 </t>
  </si>
  <si>
    <t>22J1021044</t>
  </si>
  <si>
    <t>CRI CH</t>
  </si>
  <si>
    <t>22J0264219</t>
  </si>
  <si>
    <t>22D0847833</t>
  </si>
  <si>
    <t xml:space="preserve">CRI Enplan 1S </t>
  </si>
  <si>
    <t>22J0070436</t>
  </si>
  <si>
    <t>CRI Helbor 255S</t>
  </si>
  <si>
    <t>20C1008009</t>
  </si>
  <si>
    <t>CRI MLG Brooklin</t>
  </si>
  <si>
    <t>21F0950239</t>
  </si>
  <si>
    <t>22C0927973</t>
  </si>
  <si>
    <t>CRI Gafisa 306S</t>
  </si>
  <si>
    <t>21L0729728</t>
  </si>
  <si>
    <t>CRI Gafisa 307S</t>
  </si>
  <si>
    <t>21L0729731</t>
  </si>
  <si>
    <t>CRI RNI 31S</t>
  </si>
  <si>
    <t>Nova Sec</t>
  </si>
  <si>
    <t>19B0177968</t>
  </si>
  <si>
    <t xml:space="preserve">CRI Enplan 2S </t>
  </si>
  <si>
    <t>22J0123615</t>
  </si>
  <si>
    <t>CRI General Shopping</t>
  </si>
  <si>
    <t>20G0800227</t>
  </si>
  <si>
    <t>Shopping</t>
  </si>
  <si>
    <t>CRI Inter 464S</t>
  </si>
  <si>
    <t>22A0883092</t>
  </si>
  <si>
    <t>CRI RNI 27S</t>
  </si>
  <si>
    <t>18D0698877</t>
  </si>
  <si>
    <t>CRI Rede D'Or 397S</t>
  </si>
  <si>
    <t>21K0001807</t>
  </si>
  <si>
    <t>Hospital</t>
  </si>
  <si>
    <t>CRI Setin</t>
  </si>
  <si>
    <t>19E0281174</t>
  </si>
  <si>
    <t>CRI Almeida Junior</t>
  </si>
  <si>
    <t>19L0909950</t>
  </si>
  <si>
    <t xml:space="preserve"> </t>
  </si>
  <si>
    <t>ICVM 160</t>
  </si>
  <si>
    <t>CRI Helbor 257S</t>
  </si>
  <si>
    <t>20C1008074</t>
  </si>
  <si>
    <t>CRI Planta II</t>
  </si>
  <si>
    <t>22G1110109</t>
  </si>
  <si>
    <t>CRI HM Engenharia 97E</t>
  </si>
  <si>
    <t>CRI Ângelo Colucci</t>
  </si>
  <si>
    <t>CRI You 73E 1S</t>
  </si>
  <si>
    <t>CRI Alpha Lake 52s</t>
  </si>
  <si>
    <t>23D1611321</t>
  </si>
  <si>
    <t>23F1689784</t>
  </si>
  <si>
    <t>23F1688312</t>
  </si>
  <si>
    <t>CRI Porte 1S14E</t>
  </si>
  <si>
    <t>CRI Sampaio Viana</t>
  </si>
  <si>
    <t>CRI Patteo Mogilar</t>
  </si>
  <si>
    <t>CRI MF7 Wire</t>
  </si>
  <si>
    <t>23G1265217</t>
  </si>
  <si>
    <t>CRI You 73E 2S</t>
  </si>
  <si>
    <t>CRI Delfim Moreira 22S</t>
  </si>
  <si>
    <t>22D0847835</t>
  </si>
  <si>
    <t>20J0764140</t>
  </si>
  <si>
    <t>CRI HBR 34E</t>
  </si>
  <si>
    <t>23J1928151</t>
  </si>
  <si>
    <t>CRI Helbor 40E</t>
  </si>
  <si>
    <t>23K1511855</t>
  </si>
  <si>
    <t>CRI Longitude 44E 1S</t>
  </si>
  <si>
    <t>CRI HM Engenharia 365S</t>
  </si>
  <si>
    <t>23L1958573</t>
  </si>
  <si>
    <t>21F1076950</t>
  </si>
  <si>
    <t>CRI Gilberto Sabino</t>
  </si>
  <si>
    <t>24A2191067</t>
  </si>
  <si>
    <t>Duration Médio:</t>
  </si>
  <si>
    <t>CRI JSTX</t>
  </si>
  <si>
    <t xml:space="preserve">CRI Vino 2S </t>
  </si>
  <si>
    <t>24A1828538</t>
  </si>
  <si>
    <t>24A2692084</t>
  </si>
  <si>
    <t xml:space="preserve">Logística </t>
  </si>
  <si>
    <t>CRI Tecnisa 11E 1S</t>
  </si>
  <si>
    <t>24E1885543</t>
  </si>
  <si>
    <t>23L1958694</t>
  </si>
  <si>
    <t>24D3464295</t>
  </si>
  <si>
    <t>24E1753141</t>
  </si>
  <si>
    <t>24E1235616</t>
  </si>
  <si>
    <t>CRI Guaicurus</t>
  </si>
  <si>
    <t>CRI Longitude 44E 2S</t>
  </si>
  <si>
    <t>Pulverizado</t>
  </si>
  <si>
    <t>CRI Viewco</t>
  </si>
  <si>
    <t>CRI Gafisa FE 2S</t>
  </si>
  <si>
    <t>CRI MF7 28E 2S</t>
  </si>
  <si>
    <t>CRI São Gonçalo 179E</t>
  </si>
  <si>
    <t>CRI Hub Pinheiros 2S</t>
  </si>
  <si>
    <t>CRI Hub Pinheiros</t>
  </si>
  <si>
    <t>24G1559252</t>
  </si>
  <si>
    <t>22D0634282</t>
  </si>
  <si>
    <t>24G1972260</t>
  </si>
  <si>
    <t>CRI Gafisa FE 2s</t>
  </si>
  <si>
    <t>CRI MF7 28E 2s</t>
  </si>
  <si>
    <t>N/A</t>
  </si>
  <si>
    <t>CRI Gafisa FE 1S</t>
  </si>
  <si>
    <t>24E1730283</t>
  </si>
  <si>
    <t>BTS</t>
  </si>
  <si>
    <t>Alto Paraíso</t>
  </si>
  <si>
    <t>Oscar Freire 59S</t>
  </si>
  <si>
    <t>TJKB 1S</t>
  </si>
  <si>
    <t>Choice 2S</t>
  </si>
  <si>
    <t>21E0608916</t>
  </si>
  <si>
    <t>24I1148077</t>
  </si>
  <si>
    <t xml:space="preserve">24I1465223 </t>
  </si>
  <si>
    <t>24H2371352</t>
  </si>
  <si>
    <t>CRI Alto Paraíso</t>
  </si>
  <si>
    <t>CRI Oscar Freire 59S</t>
  </si>
  <si>
    <t>CRI Choice 2S</t>
  </si>
  <si>
    <t>CRI Matarazzo 340E</t>
  </si>
  <si>
    <t>24K1488063</t>
  </si>
  <si>
    <t>CRI Matarazzo GFSA</t>
  </si>
  <si>
    <t>CRI RV Ipiranga 2</t>
  </si>
  <si>
    <t>CRI Flow</t>
  </si>
  <si>
    <t>CRI Helbor 79E 1S</t>
  </si>
  <si>
    <t>CRI RV Ipiranga 18E</t>
  </si>
  <si>
    <t>CRI Pagano</t>
  </si>
  <si>
    <t>CRI Golf Residence</t>
  </si>
  <si>
    <t>24L2500157</t>
  </si>
  <si>
    <t>22J0347078</t>
  </si>
  <si>
    <t>24L2725046</t>
  </si>
  <si>
    <t>24L2814870</t>
  </si>
  <si>
    <t>24J3525117</t>
  </si>
  <si>
    <t>24L2014595</t>
  </si>
  <si>
    <t>24L2726068</t>
  </si>
  <si>
    <t>24L2500955</t>
  </si>
  <si>
    <t>CRI Tutoia</t>
  </si>
  <si>
    <t>CRI Boulevard Vila Romana</t>
  </si>
  <si>
    <t>25A3684481</t>
  </si>
  <si>
    <t>25C3846858</t>
  </si>
  <si>
    <t>25C2864338</t>
  </si>
  <si>
    <t>Matarazzo 340E</t>
  </si>
  <si>
    <t>Flow</t>
  </si>
  <si>
    <t>RV Ipiranga 18E</t>
  </si>
  <si>
    <t>Pagano</t>
  </si>
  <si>
    <t>Splendido</t>
  </si>
  <si>
    <t>Golf Residence</t>
  </si>
  <si>
    <t>Helbor 79E 1S</t>
  </si>
  <si>
    <t>Matarazzo GFSA</t>
  </si>
  <si>
    <t>Tutoia</t>
  </si>
  <si>
    <t>Helbor 86E</t>
  </si>
  <si>
    <t>Boulevard Vila Romana</t>
  </si>
  <si>
    <t>RB Sec</t>
  </si>
  <si>
    <t>CRI Ditolvo Choice 3S</t>
  </si>
  <si>
    <t>25D2199597</t>
  </si>
  <si>
    <t>CRI Helbor 111E</t>
  </si>
  <si>
    <t>CRI Helbor 51E</t>
  </si>
  <si>
    <t>Bari Sec</t>
  </si>
  <si>
    <t>25F2931000</t>
  </si>
  <si>
    <t>25F2094673</t>
  </si>
  <si>
    <t xml:space="preserve">                VALORA CRI CDI FUNDO DE INVESTIMENTO IMOBILIÁRIO – FII (B3: VGIR11)</t>
  </si>
  <si>
    <t>CRI Artefacto</t>
  </si>
  <si>
    <t>CRI Scala Datacenter 1S</t>
  </si>
  <si>
    <t>CRI Helbor 86E</t>
  </si>
  <si>
    <t>22L1467751</t>
  </si>
  <si>
    <t>25G0675225</t>
  </si>
  <si>
    <t>05/05/2027</t>
  </si>
  <si>
    <t>CRI Francisco Morato</t>
  </si>
  <si>
    <t>CRI Splendido</t>
  </si>
  <si>
    <t>25E0091636</t>
  </si>
  <si>
    <t>A S&amp;P</t>
  </si>
  <si>
    <t>CRI Canto e Epitácio Sr</t>
  </si>
  <si>
    <t>CRI Haus Moema</t>
  </si>
  <si>
    <t>CRI Cantu Pneus</t>
  </si>
  <si>
    <t>CRI Said Aiach</t>
  </si>
  <si>
    <t>CRI RV Ipiranga 3S</t>
  </si>
  <si>
    <t>CRI São Benedito 15E</t>
  </si>
  <si>
    <t>25K1898083</t>
  </si>
  <si>
    <t>25J2856741</t>
  </si>
  <si>
    <t>25I3990145</t>
  </si>
  <si>
    <t>25K0012813</t>
  </si>
  <si>
    <t>25H0017008</t>
  </si>
  <si>
    <t>22L1607693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</si>
</sst>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9" formatCode="0.0000000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00435D"/>
      <name val="Calibri"/>
      <family val="2"/>
    </font>
    <font>
      <sz val="9"/>
      <name val="Arial"/>
      <family val="2"/>
    </font>
    <font>
      <sz val="8"/>
      <color rgb="FF404040"/>
      <name val="Calibri"/>
      <family val="2"/>
    </font>
    <font>
      <sz val="8"/>
      <color theme="1" tint="0.249977111117893"/>
      <name val="Calibri"/>
      <family val="2"/>
    </font>
    <font>
      <sz val="8"/>
      <color rgb="FF000000"/>
      <name val="Calibri"/>
      <family val="2"/>
    </font>
    <font>
      <b/>
      <sz val="9"/>
      <color rgb="FF00435D"/>
      <name val="Calibri"/>
      <family val="2"/>
    </font>
    <font>
      <sz val="8"/>
      <color rgb="FF404040"/>
      <name val="Arial Narrow"/>
      <family val="2"/>
    </font>
    <font>
      <sz val="8"/>
      <color rgb="FFFF0000"/>
      <name val="Calibri"/>
      <family val="2"/>
    </font>
    <font>
      <sz val="8"/>
      <color theme="1" tint="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4" fontId="5" fillId="0" borderId="2" xfId="0" applyNumberFormat="1" applyFont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1"/>
    </xf>
    <xf numFmtId="14" fontId="5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165" fontId="5" fillId="0" borderId="2" xfId="2" applyNumberFormat="1" applyFont="1" applyFill="1" applyBorder="1" applyAlignment="1">
      <alignment horizontal="center" vertical="center" wrapText="1" readingOrder="1"/>
    </xf>
    <xf numFmtId="10" fontId="6" fillId="0" borderId="3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4" fontId="7" fillId="0" borderId="4" xfId="0" applyNumberFormat="1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 wrapText="1" readingOrder="1"/>
    </xf>
    <xf numFmtId="169" fontId="5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 readingOrder="1"/>
    </xf>
    <xf numFmtId="1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readingOrder="1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1" fontId="2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 readingOrder="1"/>
    </xf>
    <xf numFmtId="10" fontId="3" fillId="0" borderId="4" xfId="2" applyNumberFormat="1" applyFont="1" applyFill="1" applyBorder="1" applyAlignment="1">
      <alignment horizontal="center" vertical="center" wrapText="1" readingOrder="1"/>
    </xf>
    <xf numFmtId="10" fontId="5" fillId="0" borderId="2" xfId="2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/>
    </xf>
    <xf numFmtId="10" fontId="0" fillId="0" borderId="0" xfId="2" applyNumberFormat="1" applyFont="1"/>
    <xf numFmtId="14" fontId="0" fillId="0" borderId="0" xfId="0" applyNumberFormat="1"/>
    <xf numFmtId="9" fontId="2" fillId="0" borderId="0" xfId="2" applyFont="1" applyAlignment="1">
      <alignment vertical="center"/>
    </xf>
    <xf numFmtId="167" fontId="9" fillId="0" borderId="2" xfId="0" applyNumberFormat="1" applyFont="1" applyBorder="1" applyAlignment="1">
      <alignment horizontal="center" vertical="center" wrapText="1" readingOrder="1"/>
    </xf>
    <xf numFmtId="0" fontId="3" fillId="3" borderId="1" xfId="3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 readingOrder="1"/>
    </xf>
    <xf numFmtId="167" fontId="9" fillId="2" borderId="2" xfId="0" applyNumberFormat="1" applyFont="1" applyFill="1" applyBorder="1" applyAlignment="1">
      <alignment horizontal="center" vertical="center" wrapText="1" readingOrder="1"/>
    </xf>
    <xf numFmtId="10" fontId="11" fillId="0" borderId="3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4" fontId="5" fillId="2" borderId="2" xfId="0" applyNumberFormat="1" applyFont="1" applyFill="1" applyBorder="1" applyAlignment="1">
      <alignment horizontal="center" vertical="center" wrapText="1" readingOrder="1"/>
    </xf>
    <xf numFmtId="10" fontId="5" fillId="2" borderId="2" xfId="0" applyNumberFormat="1" applyFont="1" applyFill="1" applyBorder="1" applyAlignment="1">
      <alignment horizontal="center" vertical="center" wrapText="1" readingOrder="1"/>
    </xf>
    <xf numFmtId="14" fontId="5" fillId="2" borderId="2" xfId="0" applyNumberFormat="1" applyFont="1" applyFill="1" applyBorder="1" applyAlignment="1">
      <alignment horizontal="center" vertical="center" wrapText="1" readingOrder="1"/>
    </xf>
    <xf numFmtId="166" fontId="5" fillId="2" borderId="2" xfId="0" applyNumberFormat="1" applyFont="1" applyFill="1" applyBorder="1" applyAlignment="1">
      <alignment horizontal="center" vertical="center" wrapText="1" readingOrder="1"/>
    </xf>
    <xf numFmtId="165" fontId="5" fillId="2" borderId="2" xfId="2" applyNumberFormat="1" applyFont="1" applyFill="1" applyBorder="1" applyAlignment="1">
      <alignment horizontal="center" vertical="center" wrapText="1" readingOrder="1"/>
    </xf>
    <xf numFmtId="10" fontId="11" fillId="2" borderId="3" xfId="2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_Novos modelos" xfId="3" xr:uid="{2C72A3AB-31F1-43CB-A501-F4D260A7115B}"/>
    <cellStyle name="Percent" xfId="2" builtinId="5"/>
    <cellStyle name="Porcentagem 2" xfId="4" xr:uid="{465B91AB-679A-4582-9D2F-0912E44AA1C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58709</xdr:rowOff>
    </xdr:from>
    <xdr:to>
      <xdr:col>0</xdr:col>
      <xdr:colOff>1851061</xdr:colOff>
      <xdr:row>2</xdr:row>
      <xdr:rowOff>41118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F744D3-4CCD-4C08-9B43-306AE419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9"/>
          <a:ext cx="1892971" cy="550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alorainvest-my.sharepoint.com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5FD3-6C6B-43BD-A7A1-9270D029EEFF}">
  <sheetPr codeName="Sheet1">
    <pageSetUpPr fitToPage="1"/>
  </sheetPr>
  <dimension ref="A1:Q132"/>
  <sheetViews>
    <sheetView showGridLines="0" tabSelected="1" topLeftCell="A45" zoomScaleNormal="100" workbookViewId="0">
      <selection activeCell="I73" sqref="I73"/>
    </sheetView>
  </sheetViews>
  <sheetFormatPr defaultColWidth="9.109375" defaultRowHeight="10.199999999999999" x14ac:dyDescent="0.25"/>
  <cols>
    <col min="1" max="1" width="27.109375" style="1" bestFit="1" customWidth="1"/>
    <col min="2" max="2" width="8.33203125" style="1" bestFit="1" customWidth="1"/>
    <col min="3" max="3" width="12.33203125" style="20" bestFit="1" customWidth="1"/>
    <col min="4" max="4" width="9.6640625" style="39" bestFit="1" customWidth="1"/>
    <col min="5" max="5" width="13.6640625" style="20" customWidth="1"/>
    <col min="6" max="6" width="16" style="20" bestFit="1" customWidth="1"/>
    <col min="7" max="7" width="8.33203125" style="20" bestFit="1" customWidth="1"/>
    <col min="8" max="8" width="9.44140625" style="20" bestFit="1" customWidth="1"/>
    <col min="9" max="9" width="7.33203125" style="1" bestFit="1" customWidth="1"/>
    <col min="10" max="10" width="14.88671875" style="1" bestFit="1" customWidth="1"/>
    <col min="11" max="11" width="10.109375" style="1" bestFit="1" customWidth="1"/>
    <col min="12" max="12" width="7.6640625" style="1" bestFit="1" customWidth="1"/>
    <col min="13" max="13" width="9.44140625" style="1" bestFit="1" customWidth="1"/>
    <col min="14" max="14" width="6" style="1" bestFit="1" customWidth="1"/>
    <col min="15" max="15" width="15.5546875" style="1" bestFit="1" customWidth="1"/>
    <col min="16" max="16" width="9.33203125" style="1" bestFit="1" customWidth="1"/>
    <col min="17" max="17" width="11.21875" style="1" bestFit="1" customWidth="1"/>
    <col min="18" max="16384" width="9.109375" style="1"/>
  </cols>
  <sheetData>
    <row r="1" spans="1:17" ht="29.4" customHeight="1" x14ac:dyDescent="0.25">
      <c r="A1" s="52" t="s">
        <v>213</v>
      </c>
      <c r="B1" s="53"/>
      <c r="C1" s="53"/>
      <c r="D1" s="53"/>
      <c r="E1" s="53"/>
      <c r="F1" s="53"/>
      <c r="G1" s="53"/>
      <c r="H1" s="53"/>
      <c r="I1" s="53"/>
      <c r="J1" s="53"/>
    </row>
    <row r="2" spans="1:17" ht="15" customHeight="1" x14ac:dyDescent="0.25">
      <c r="A2" s="53" t="s">
        <v>99</v>
      </c>
      <c r="B2" s="53"/>
      <c r="C2" s="53"/>
      <c r="D2" s="53"/>
      <c r="E2" s="53"/>
      <c r="F2" s="53"/>
      <c r="G2" s="53"/>
      <c r="H2" s="53"/>
      <c r="I2" s="53"/>
      <c r="J2" s="53"/>
    </row>
    <row r="5" spans="1:17" ht="28.8" customHeight="1" x14ac:dyDescent="0.25">
      <c r="A5" s="47" t="s">
        <v>0</v>
      </c>
      <c r="B5" s="47" t="s">
        <v>1</v>
      </c>
      <c r="C5" s="47" t="s">
        <v>2</v>
      </c>
      <c r="D5" s="47" t="s">
        <v>3</v>
      </c>
      <c r="E5" s="47" t="s">
        <v>4</v>
      </c>
      <c r="F5" s="47" t="s">
        <v>5</v>
      </c>
      <c r="G5" s="47" t="s">
        <v>6</v>
      </c>
      <c r="H5" s="47" t="s">
        <v>7</v>
      </c>
      <c r="I5" s="47" t="s">
        <v>22</v>
      </c>
      <c r="J5" s="47" t="s">
        <v>8</v>
      </c>
      <c r="K5" s="47" t="s">
        <v>9</v>
      </c>
      <c r="L5" s="47" t="s">
        <v>10</v>
      </c>
      <c r="M5" s="47" t="s">
        <v>11</v>
      </c>
      <c r="N5" s="47" t="s">
        <v>12</v>
      </c>
      <c r="O5" s="47" t="s">
        <v>13</v>
      </c>
      <c r="P5" s="47" t="s">
        <v>14</v>
      </c>
    </row>
    <row r="6" spans="1:17" ht="12.75" customHeight="1" x14ac:dyDescent="0.25">
      <c r="A6" s="2" t="s">
        <v>137</v>
      </c>
      <c r="B6" s="2" t="s">
        <v>32</v>
      </c>
      <c r="C6" s="2" t="s">
        <v>33</v>
      </c>
      <c r="D6" s="2" t="s">
        <v>26</v>
      </c>
      <c r="E6" s="3" t="s">
        <v>223</v>
      </c>
      <c r="F6" s="4">
        <v>85862999.829099998</v>
      </c>
      <c r="G6" s="5">
        <v>6.0817589735766335E-2</v>
      </c>
      <c r="H6" s="5" t="s">
        <v>28</v>
      </c>
      <c r="I6" s="5">
        <v>3.7499999999999999E-2</v>
      </c>
      <c r="J6" s="6">
        <v>46871</v>
      </c>
      <c r="K6" s="26">
        <v>1.6264628471884903</v>
      </c>
      <c r="L6" s="26" t="s">
        <v>29</v>
      </c>
      <c r="M6" s="8" t="s">
        <v>157</v>
      </c>
      <c r="N6" s="8" t="s">
        <v>27</v>
      </c>
      <c r="O6" s="8">
        <v>1</v>
      </c>
      <c r="P6" s="50" t="s">
        <v>15</v>
      </c>
    </row>
    <row r="7" spans="1:17" x14ac:dyDescent="0.25">
      <c r="A7" s="54" t="s">
        <v>123</v>
      </c>
      <c r="B7" s="54" t="s">
        <v>24</v>
      </c>
      <c r="C7" s="54" t="s">
        <v>124</v>
      </c>
      <c r="D7" s="54" t="s">
        <v>26</v>
      </c>
      <c r="E7" s="55" t="s">
        <v>27</v>
      </c>
      <c r="F7" s="56">
        <v>80004031.882499993</v>
      </c>
      <c r="G7" s="57">
        <v>5.6667626310768916E-2</v>
      </c>
      <c r="H7" s="57" t="s">
        <v>28</v>
      </c>
      <c r="I7" s="57">
        <v>0.03</v>
      </c>
      <c r="J7" s="58">
        <v>47086</v>
      </c>
      <c r="K7" s="59">
        <v>1.3253763888803751</v>
      </c>
      <c r="L7" s="59" t="s">
        <v>29</v>
      </c>
      <c r="M7" s="60">
        <v>1.0900000000000001</v>
      </c>
      <c r="N7" s="60">
        <v>0.9174311926605504</v>
      </c>
      <c r="O7" s="60">
        <v>0.79971999999999999</v>
      </c>
      <c r="P7" s="61" t="s">
        <v>100</v>
      </c>
      <c r="Q7" s="45"/>
    </row>
    <row r="8" spans="1:17" ht="12.6" customHeight="1" x14ac:dyDescent="0.25">
      <c r="A8" s="54" t="s">
        <v>23</v>
      </c>
      <c r="B8" s="54" t="s">
        <v>24</v>
      </c>
      <c r="C8" s="54" t="s">
        <v>25</v>
      </c>
      <c r="D8" s="54" t="s">
        <v>26</v>
      </c>
      <c r="E8" s="55" t="s">
        <v>27</v>
      </c>
      <c r="F8" s="56">
        <v>75119197.368699998</v>
      </c>
      <c r="G8" s="57">
        <v>5.3207650978219279E-2</v>
      </c>
      <c r="H8" s="57" t="s">
        <v>28</v>
      </c>
      <c r="I8" s="57">
        <v>0.03</v>
      </c>
      <c r="J8" s="58">
        <v>46353</v>
      </c>
      <c r="K8" s="59">
        <v>1.7227993426637007</v>
      </c>
      <c r="L8" s="59" t="s">
        <v>29</v>
      </c>
      <c r="M8" s="60">
        <v>1.0900000000000001</v>
      </c>
      <c r="N8" s="60">
        <v>0.9174311926605504</v>
      </c>
      <c r="O8" s="60">
        <v>1</v>
      </c>
      <c r="P8" s="61" t="s">
        <v>15</v>
      </c>
      <c r="Q8" s="45"/>
    </row>
    <row r="9" spans="1:17" ht="12.6" customHeight="1" x14ac:dyDescent="0.25">
      <c r="A9" s="54" t="s">
        <v>172</v>
      </c>
      <c r="B9" s="54" t="s">
        <v>34</v>
      </c>
      <c r="C9" s="54" t="s">
        <v>173</v>
      </c>
      <c r="D9" s="54" t="s">
        <v>87</v>
      </c>
      <c r="E9" s="55" t="s">
        <v>27</v>
      </c>
      <c r="F9" s="56">
        <v>74143999.802000001</v>
      </c>
      <c r="G9" s="57">
        <v>5.2516909149481338E-2</v>
      </c>
      <c r="H9" s="57" t="s">
        <v>28</v>
      </c>
      <c r="I9" s="57">
        <v>4.9500000000000002E-2</v>
      </c>
      <c r="J9" s="58">
        <v>47422</v>
      </c>
      <c r="K9" s="59">
        <v>2.2171804985956967</v>
      </c>
      <c r="L9" s="59" t="s">
        <v>29</v>
      </c>
      <c r="M9" s="60">
        <v>3.5550899249170591</v>
      </c>
      <c r="N9" s="60">
        <v>0.28128683693516704</v>
      </c>
      <c r="O9" s="60">
        <v>0.37071999999999999</v>
      </c>
      <c r="P9" s="61" t="s">
        <v>100</v>
      </c>
      <c r="Q9" s="45"/>
    </row>
    <row r="10" spans="1:17" ht="12.6" customHeight="1" x14ac:dyDescent="0.25">
      <c r="A10" s="54" t="s">
        <v>30</v>
      </c>
      <c r="B10" s="54" t="s">
        <v>24</v>
      </c>
      <c r="C10" s="54" t="s">
        <v>31</v>
      </c>
      <c r="D10" s="54" t="s">
        <v>26</v>
      </c>
      <c r="E10" s="55" t="s">
        <v>27</v>
      </c>
      <c r="F10" s="56">
        <v>72540879.293099999</v>
      </c>
      <c r="G10" s="57">
        <v>5.138140345318222E-2</v>
      </c>
      <c r="H10" s="57" t="s">
        <v>28</v>
      </c>
      <c r="I10" s="57">
        <v>0.03</v>
      </c>
      <c r="J10" s="58">
        <v>46545</v>
      </c>
      <c r="K10" s="59">
        <v>1.3</v>
      </c>
      <c r="L10" s="59" t="s">
        <v>29</v>
      </c>
      <c r="M10" s="60">
        <v>1.4</v>
      </c>
      <c r="N10" s="60">
        <v>0.7142857142857143</v>
      </c>
      <c r="O10" s="60">
        <v>1</v>
      </c>
      <c r="P10" s="61" t="s">
        <v>15</v>
      </c>
      <c r="Q10" s="45"/>
    </row>
    <row r="11" spans="1:17" ht="12.75" customHeight="1" x14ac:dyDescent="0.25">
      <c r="A11" s="54" t="s">
        <v>121</v>
      </c>
      <c r="B11" s="54" t="s">
        <v>24</v>
      </c>
      <c r="C11" s="54" t="s">
        <v>122</v>
      </c>
      <c r="D11" s="54" t="s">
        <v>63</v>
      </c>
      <c r="E11" s="55" t="s">
        <v>27</v>
      </c>
      <c r="F11" s="56">
        <v>68312271.660400003</v>
      </c>
      <c r="G11" s="57">
        <v>4.8386239940715246E-2</v>
      </c>
      <c r="H11" s="57" t="s">
        <v>28</v>
      </c>
      <c r="I11" s="57">
        <v>3.5000000000000003E-2</v>
      </c>
      <c r="J11" s="58">
        <v>48151</v>
      </c>
      <c r="K11" s="59">
        <v>3.005834710134466</v>
      </c>
      <c r="L11" s="59" t="s">
        <v>29</v>
      </c>
      <c r="M11" s="60">
        <v>1.32</v>
      </c>
      <c r="N11" s="60">
        <v>0.75757575757575757</v>
      </c>
      <c r="O11" s="60">
        <v>1</v>
      </c>
      <c r="P11" s="61" t="s">
        <v>100</v>
      </c>
      <c r="Q11" s="45"/>
    </row>
    <row r="12" spans="1:17" ht="12.75" customHeight="1" x14ac:dyDescent="0.25">
      <c r="A12" s="54" t="s">
        <v>105</v>
      </c>
      <c r="B12" s="54" t="s">
        <v>34</v>
      </c>
      <c r="C12" s="54" t="s">
        <v>35</v>
      </c>
      <c r="D12" s="54" t="s">
        <v>26</v>
      </c>
      <c r="E12" s="55" t="s">
        <v>27</v>
      </c>
      <c r="F12" s="56">
        <v>59960688.9846</v>
      </c>
      <c r="G12" s="57">
        <v>4.2470733496355065E-2</v>
      </c>
      <c r="H12" s="57" t="s">
        <v>28</v>
      </c>
      <c r="I12" s="57">
        <v>4.7500000000000001E-2</v>
      </c>
      <c r="J12" s="58">
        <v>46353</v>
      </c>
      <c r="K12" s="59">
        <v>1.542355912322251</v>
      </c>
      <c r="L12" s="59" t="s">
        <v>29</v>
      </c>
      <c r="M12" s="60">
        <v>1.27</v>
      </c>
      <c r="N12" s="60">
        <v>0.78740157480314954</v>
      </c>
      <c r="O12" s="60">
        <v>1</v>
      </c>
      <c r="P12" s="61" t="s">
        <v>15</v>
      </c>
      <c r="Q12" s="45"/>
    </row>
    <row r="13" spans="1:17" ht="12.75" customHeight="1" x14ac:dyDescent="0.25">
      <c r="A13" s="54" t="s">
        <v>174</v>
      </c>
      <c r="B13" s="54" t="s">
        <v>37</v>
      </c>
      <c r="C13" s="54" t="s">
        <v>181</v>
      </c>
      <c r="D13" s="54" t="s">
        <v>26</v>
      </c>
      <c r="E13" s="55" t="s">
        <v>27</v>
      </c>
      <c r="F13" s="56">
        <v>56646937.900200002</v>
      </c>
      <c r="G13" s="57">
        <v>4.0123571688141749E-2</v>
      </c>
      <c r="H13" s="57" t="s">
        <v>28</v>
      </c>
      <c r="I13" s="57">
        <v>0.06</v>
      </c>
      <c r="J13" s="58">
        <v>47457</v>
      </c>
      <c r="K13" s="59">
        <v>1.6734887275799673</v>
      </c>
      <c r="L13" s="59" t="s">
        <v>29</v>
      </c>
      <c r="M13" s="60">
        <v>1.0900000000000001</v>
      </c>
      <c r="N13" s="60">
        <v>0.9174311926605504</v>
      </c>
      <c r="O13" s="60">
        <v>1</v>
      </c>
      <c r="P13" s="61" t="s">
        <v>100</v>
      </c>
      <c r="Q13" s="45"/>
    </row>
    <row r="14" spans="1:17" ht="12.75" customHeight="1" x14ac:dyDescent="0.25">
      <c r="A14" s="54" t="s">
        <v>175</v>
      </c>
      <c r="B14" s="54" t="s">
        <v>37</v>
      </c>
      <c r="C14" s="54" t="s">
        <v>182</v>
      </c>
      <c r="D14" s="54" t="s">
        <v>26</v>
      </c>
      <c r="E14" s="55" t="s">
        <v>27</v>
      </c>
      <c r="F14" s="56">
        <v>55952456.048</v>
      </c>
      <c r="G14" s="57">
        <v>3.9631663503590757E-2</v>
      </c>
      <c r="H14" s="57" t="s">
        <v>28</v>
      </c>
      <c r="I14" s="57">
        <v>3.9600000000000003E-2</v>
      </c>
      <c r="J14" s="58">
        <v>46178</v>
      </c>
      <c r="K14" s="59">
        <v>0.47915736569708356</v>
      </c>
      <c r="L14" s="59" t="s">
        <v>29</v>
      </c>
      <c r="M14" s="60">
        <v>1.0205399061032865</v>
      </c>
      <c r="N14" s="60">
        <v>0.97987349051178829</v>
      </c>
      <c r="O14" s="60">
        <v>1</v>
      </c>
      <c r="P14" s="61" t="s">
        <v>15</v>
      </c>
      <c r="Q14" s="45"/>
    </row>
    <row r="15" spans="1:17" ht="12.75" customHeight="1" x14ac:dyDescent="0.25">
      <c r="A15" s="54" t="s">
        <v>36</v>
      </c>
      <c r="B15" s="54" t="s">
        <v>37</v>
      </c>
      <c r="C15" s="54" t="s">
        <v>38</v>
      </c>
      <c r="D15" s="54" t="s">
        <v>26</v>
      </c>
      <c r="E15" s="55" t="s">
        <v>27</v>
      </c>
      <c r="F15" s="56">
        <v>54737090.157300003</v>
      </c>
      <c r="G15" s="57">
        <v>3.8770808137873779E-2</v>
      </c>
      <c r="H15" s="57" t="s">
        <v>28</v>
      </c>
      <c r="I15" s="57">
        <v>0.04</v>
      </c>
      <c r="J15" s="58">
        <v>46353</v>
      </c>
      <c r="K15" s="59">
        <v>0.90875041130111422</v>
      </c>
      <c r="L15" s="59" t="s">
        <v>29</v>
      </c>
      <c r="M15" s="60">
        <v>1.24</v>
      </c>
      <c r="N15" s="60">
        <v>0.80645161290322587</v>
      </c>
      <c r="O15" s="60">
        <v>1</v>
      </c>
      <c r="P15" s="61" t="s">
        <v>15</v>
      </c>
      <c r="Q15" s="45"/>
    </row>
    <row r="16" spans="1:17" ht="12.75" customHeight="1" x14ac:dyDescent="0.25">
      <c r="A16" s="54" t="s">
        <v>177</v>
      </c>
      <c r="B16" s="54" t="s">
        <v>24</v>
      </c>
      <c r="C16" s="54" t="s">
        <v>184</v>
      </c>
      <c r="D16" s="54" t="s">
        <v>26</v>
      </c>
      <c r="E16" s="55" t="s">
        <v>27</v>
      </c>
      <c r="F16" s="56">
        <v>49399853.159000002</v>
      </c>
      <c r="G16" s="57">
        <v>3.499039176841038E-2</v>
      </c>
      <c r="H16" s="57" t="s">
        <v>28</v>
      </c>
      <c r="I16" s="57">
        <v>0.03</v>
      </c>
      <c r="J16" s="58">
        <v>47479</v>
      </c>
      <c r="K16" s="59">
        <v>2.3794214541670313</v>
      </c>
      <c r="L16" s="59" t="s">
        <v>29</v>
      </c>
      <c r="M16" s="60">
        <v>1.2305999999999999</v>
      </c>
      <c r="N16" s="60">
        <v>0.81261173411344068</v>
      </c>
      <c r="O16" s="60">
        <v>0.65708</v>
      </c>
      <c r="P16" s="61" t="s">
        <v>100</v>
      </c>
      <c r="Q16" s="45"/>
    </row>
    <row r="17" spans="1:17" ht="13.2" customHeight="1" x14ac:dyDescent="0.25">
      <c r="A17" s="54" t="s">
        <v>158</v>
      </c>
      <c r="B17" s="54" t="s">
        <v>37</v>
      </c>
      <c r="C17" s="54" t="s">
        <v>159</v>
      </c>
      <c r="D17" s="54" t="s">
        <v>26</v>
      </c>
      <c r="E17" s="55" t="s">
        <v>27</v>
      </c>
      <c r="F17" s="56">
        <v>47952396.316200003</v>
      </c>
      <c r="G17" s="57">
        <v>3.3965144146025271E-2</v>
      </c>
      <c r="H17" s="57" t="s">
        <v>28</v>
      </c>
      <c r="I17" s="57">
        <v>0.06</v>
      </c>
      <c r="J17" s="58">
        <v>46178</v>
      </c>
      <c r="K17" s="59">
        <v>0.48132499171178472</v>
      </c>
      <c r="L17" s="59" t="s">
        <v>29</v>
      </c>
      <c r="M17" s="60">
        <v>1.6</v>
      </c>
      <c r="N17" s="60">
        <v>0.625</v>
      </c>
      <c r="O17" s="60">
        <v>1</v>
      </c>
      <c r="P17" s="61" t="s">
        <v>100</v>
      </c>
      <c r="Q17" s="45"/>
    </row>
    <row r="18" spans="1:17" ht="13.2" customHeight="1" x14ac:dyDescent="0.25">
      <c r="A18" s="54" t="s">
        <v>189</v>
      </c>
      <c r="B18" s="54" t="s">
        <v>37</v>
      </c>
      <c r="C18" s="54" t="s">
        <v>191</v>
      </c>
      <c r="D18" s="54" t="s">
        <v>26</v>
      </c>
      <c r="E18" s="55" t="s">
        <v>27</v>
      </c>
      <c r="F18" s="56">
        <v>39741446.738700002</v>
      </c>
      <c r="G18" s="57">
        <v>2.8149249479645162E-2</v>
      </c>
      <c r="H18" s="57" t="s">
        <v>28</v>
      </c>
      <c r="I18" s="57">
        <v>3.7499999999999999E-2</v>
      </c>
      <c r="J18" s="58">
        <v>47571</v>
      </c>
      <c r="K18" s="59">
        <v>3.0330030764642992</v>
      </c>
      <c r="L18" s="59" t="s">
        <v>29</v>
      </c>
      <c r="M18" s="60">
        <v>1.5707330313671604</v>
      </c>
      <c r="N18" s="60">
        <v>0.63664542607192998</v>
      </c>
      <c r="O18" s="60">
        <v>0.73683750000000003</v>
      </c>
      <c r="P18" s="61" t="s">
        <v>100</v>
      </c>
      <c r="Q18" s="45"/>
    </row>
    <row r="19" spans="1:17" ht="13.2" customHeight="1" x14ac:dyDescent="0.25">
      <c r="A19" s="54" t="s">
        <v>126</v>
      </c>
      <c r="B19" s="54" t="s">
        <v>34</v>
      </c>
      <c r="C19" s="54" t="s">
        <v>128</v>
      </c>
      <c r="D19" s="54" t="s">
        <v>26</v>
      </c>
      <c r="E19" s="55" t="s">
        <v>27</v>
      </c>
      <c r="F19" s="56">
        <v>33381138.065000001</v>
      </c>
      <c r="G19" s="57">
        <v>2.3644181589170348E-2</v>
      </c>
      <c r="H19" s="57" t="s">
        <v>28</v>
      </c>
      <c r="I19" s="57">
        <v>4.7500000000000001E-2</v>
      </c>
      <c r="J19" s="58">
        <v>48026</v>
      </c>
      <c r="K19" s="59">
        <v>2.2596858964123241</v>
      </c>
      <c r="L19" s="59" t="s">
        <v>29</v>
      </c>
      <c r="M19" s="60">
        <v>1.49</v>
      </c>
      <c r="N19" s="60">
        <v>0.67114093959731547</v>
      </c>
      <c r="O19" s="60">
        <v>1</v>
      </c>
      <c r="P19" s="61" t="s">
        <v>15</v>
      </c>
      <c r="Q19" s="45"/>
    </row>
    <row r="20" spans="1:17" ht="13.2" customHeight="1" x14ac:dyDescent="0.25">
      <c r="A20" s="54" t="s">
        <v>41</v>
      </c>
      <c r="B20" s="54" t="s">
        <v>34</v>
      </c>
      <c r="C20" s="54" t="s">
        <v>42</v>
      </c>
      <c r="D20" s="54" t="s">
        <v>26</v>
      </c>
      <c r="E20" s="55" t="s">
        <v>27</v>
      </c>
      <c r="F20" s="56">
        <v>31712081.161699999</v>
      </c>
      <c r="G20" s="57">
        <v>2.2461972509676412E-2</v>
      </c>
      <c r="H20" s="57" t="s">
        <v>28</v>
      </c>
      <c r="I20" s="57">
        <v>4.7500000000000001E-2</v>
      </c>
      <c r="J20" s="58">
        <v>45835</v>
      </c>
      <c r="K20" s="59">
        <v>2.2596858964123241</v>
      </c>
      <c r="L20" s="59" t="s">
        <v>29</v>
      </c>
      <c r="M20" s="60">
        <v>1.49</v>
      </c>
      <c r="N20" s="60">
        <v>0.67114093959731547</v>
      </c>
      <c r="O20" s="60">
        <v>1</v>
      </c>
      <c r="P20" s="61" t="s">
        <v>15</v>
      </c>
      <c r="Q20" s="45"/>
    </row>
    <row r="21" spans="1:17" ht="13.2" customHeight="1" x14ac:dyDescent="0.25">
      <c r="A21" s="54" t="s">
        <v>117</v>
      </c>
      <c r="B21" s="54" t="s">
        <v>50</v>
      </c>
      <c r="C21" s="54" t="s">
        <v>119</v>
      </c>
      <c r="D21" s="54" t="s">
        <v>26</v>
      </c>
      <c r="E21" s="55" t="s">
        <v>27</v>
      </c>
      <c r="F21" s="56">
        <v>30735383.543499999</v>
      </c>
      <c r="G21" s="57">
        <v>2.1770168180013844E-2</v>
      </c>
      <c r="H21" s="57" t="s">
        <v>28</v>
      </c>
      <c r="I21" s="57">
        <v>4.4999999999999998E-2</v>
      </c>
      <c r="J21" s="58">
        <v>46503</v>
      </c>
      <c r="K21" s="59">
        <v>1.1000000000000001</v>
      </c>
      <c r="L21" s="59" t="s">
        <v>29</v>
      </c>
      <c r="M21" s="60">
        <v>2.35</v>
      </c>
      <c r="N21" s="60">
        <v>0.42553191489361702</v>
      </c>
      <c r="O21" s="60">
        <v>0.41975308641975306</v>
      </c>
      <c r="P21" s="61" t="s">
        <v>15</v>
      </c>
      <c r="Q21" s="45"/>
    </row>
    <row r="22" spans="1:17" ht="13.2" customHeight="1" x14ac:dyDescent="0.25">
      <c r="A22" s="54" t="s">
        <v>209</v>
      </c>
      <c r="B22" s="54" t="s">
        <v>210</v>
      </c>
      <c r="C22" s="54" t="s">
        <v>212</v>
      </c>
      <c r="D22" s="54" t="s">
        <v>63</v>
      </c>
      <c r="E22" s="55" t="s">
        <v>27</v>
      </c>
      <c r="F22" s="56">
        <v>29814657.752700001</v>
      </c>
      <c r="G22" s="57">
        <v>2.1118009234770058E-2</v>
      </c>
      <c r="H22" s="57" t="s">
        <v>28</v>
      </c>
      <c r="I22" s="57">
        <v>2.5000000000000001E-2</v>
      </c>
      <c r="J22" s="58">
        <v>49558</v>
      </c>
      <c r="K22" s="59">
        <v>3.5866948974691875</v>
      </c>
      <c r="L22" s="59" t="s">
        <v>29</v>
      </c>
      <c r="M22" s="60">
        <v>1.2511153792415168</v>
      </c>
      <c r="N22" s="60">
        <v>0.79928679368184696</v>
      </c>
      <c r="O22" s="60">
        <v>0.29874146341463415</v>
      </c>
      <c r="P22" s="61" t="s">
        <v>100</v>
      </c>
      <c r="Q22" s="45"/>
    </row>
    <row r="23" spans="1:17" ht="13.2" customHeight="1" x14ac:dyDescent="0.25">
      <c r="A23" s="54" t="s">
        <v>214</v>
      </c>
      <c r="B23" s="54" t="s">
        <v>34</v>
      </c>
      <c r="C23" s="54" t="s">
        <v>217</v>
      </c>
      <c r="D23" s="54" t="s">
        <v>26</v>
      </c>
      <c r="E23" s="55" t="s">
        <v>27</v>
      </c>
      <c r="F23" s="56">
        <v>28657149.6072</v>
      </c>
      <c r="G23" s="57">
        <v>2.0298135067213098E-2</v>
      </c>
      <c r="H23" s="57" t="s">
        <v>28</v>
      </c>
      <c r="I23" s="57">
        <v>0.03</v>
      </c>
      <c r="J23" s="58">
        <v>46050</v>
      </c>
      <c r="K23" s="59">
        <v>0.12250898713181062</v>
      </c>
      <c r="L23" s="59" t="s">
        <v>29</v>
      </c>
      <c r="M23" s="60">
        <v>1.5648631029986961</v>
      </c>
      <c r="N23" s="60">
        <v>0.63903353468027502</v>
      </c>
      <c r="O23" s="60">
        <v>0.93322905464854822</v>
      </c>
      <c r="P23" s="61" t="s">
        <v>100</v>
      </c>
      <c r="Q23" s="45"/>
    </row>
    <row r="24" spans="1:17" ht="13.2" customHeight="1" x14ac:dyDescent="0.25">
      <c r="A24" s="54" t="s">
        <v>215</v>
      </c>
      <c r="B24" s="54" t="s">
        <v>34</v>
      </c>
      <c r="C24" s="54" t="s">
        <v>218</v>
      </c>
      <c r="D24" s="54" t="s">
        <v>160</v>
      </c>
      <c r="E24" s="55" t="s">
        <v>27</v>
      </c>
      <c r="F24" s="56">
        <v>27832100.811700001</v>
      </c>
      <c r="G24" s="57">
        <v>1.9713745059216879E-2</v>
      </c>
      <c r="H24" s="57" t="s">
        <v>28</v>
      </c>
      <c r="I24" s="57">
        <v>0.03</v>
      </c>
      <c r="J24" s="58">
        <v>51333</v>
      </c>
      <c r="K24" s="59">
        <v>4.6910511751646924</v>
      </c>
      <c r="L24" s="59" t="s">
        <v>29</v>
      </c>
      <c r="M24" s="60">
        <v>1.9369579554822753</v>
      </c>
      <c r="N24" s="60">
        <v>0.51627346745944935</v>
      </c>
      <c r="O24" s="60">
        <v>1</v>
      </c>
      <c r="P24" s="61" t="s">
        <v>100</v>
      </c>
      <c r="Q24" s="45"/>
    </row>
    <row r="25" spans="1:17" ht="13.2" customHeight="1" x14ac:dyDescent="0.25">
      <c r="A25" s="54" t="s">
        <v>149</v>
      </c>
      <c r="B25" s="54" t="s">
        <v>59</v>
      </c>
      <c r="C25" s="54" t="s">
        <v>154</v>
      </c>
      <c r="D25" s="54" t="s">
        <v>87</v>
      </c>
      <c r="E25" s="55" t="s">
        <v>27</v>
      </c>
      <c r="F25" s="56">
        <v>26568573.947000001</v>
      </c>
      <c r="G25" s="57">
        <v>1.88187768117716E-2</v>
      </c>
      <c r="H25" s="57" t="s">
        <v>51</v>
      </c>
      <c r="I25" s="57">
        <v>0.105</v>
      </c>
      <c r="J25" s="58">
        <v>50976</v>
      </c>
      <c r="K25" s="59">
        <v>4.182678619916552</v>
      </c>
      <c r="L25" s="59" t="s">
        <v>29</v>
      </c>
      <c r="M25" s="60">
        <v>6.1528000000000009</v>
      </c>
      <c r="N25" s="60">
        <v>0.16252762969704848</v>
      </c>
      <c r="O25" s="60">
        <v>0.91</v>
      </c>
      <c r="P25" s="61" t="s">
        <v>100</v>
      </c>
      <c r="Q25" s="45"/>
    </row>
    <row r="26" spans="1:17" ht="13.2" customHeight="1" x14ac:dyDescent="0.25">
      <c r="A26" s="54" t="s">
        <v>216</v>
      </c>
      <c r="B26" s="54" t="s">
        <v>24</v>
      </c>
      <c r="C26" s="54" t="s">
        <v>192</v>
      </c>
      <c r="D26" s="54" t="s">
        <v>26</v>
      </c>
      <c r="E26" s="55" t="s">
        <v>27</v>
      </c>
      <c r="F26" s="56">
        <v>22426093.862199999</v>
      </c>
      <c r="G26" s="57">
        <v>1.5884618270986903E-2</v>
      </c>
      <c r="H26" s="57" t="s">
        <v>28</v>
      </c>
      <c r="I26" s="57">
        <v>0.03</v>
      </c>
      <c r="J26" s="58">
        <v>47541</v>
      </c>
      <c r="K26" s="59">
        <v>2.4789730557207412</v>
      </c>
      <c r="L26" s="59" t="s">
        <v>29</v>
      </c>
      <c r="M26" s="60">
        <v>1.6744000000000001</v>
      </c>
      <c r="N26" s="60">
        <v>0.5972288580984233</v>
      </c>
      <c r="O26" s="60">
        <v>0.6623</v>
      </c>
      <c r="P26" s="61" t="s">
        <v>100</v>
      </c>
      <c r="Q26" s="45"/>
    </row>
    <row r="27" spans="1:17" ht="13.2" customHeight="1" x14ac:dyDescent="0.25">
      <c r="A27" s="54" t="s">
        <v>224</v>
      </c>
      <c r="B27" s="54" t="s">
        <v>37</v>
      </c>
      <c r="C27" s="54" t="s">
        <v>230</v>
      </c>
      <c r="D27" s="54" t="s">
        <v>26</v>
      </c>
      <c r="E27" s="55" t="s">
        <v>27</v>
      </c>
      <c r="F27" s="56">
        <v>20172741.437800001</v>
      </c>
      <c r="G27" s="57">
        <v>1.4288547046477834E-2</v>
      </c>
      <c r="H27" s="57" t="s">
        <v>28</v>
      </c>
      <c r="I27" s="57">
        <v>0.06</v>
      </c>
      <c r="J27" s="58">
        <v>47805</v>
      </c>
      <c r="K27" s="59">
        <v>3.1538619922381277</v>
      </c>
      <c r="L27" s="59" t="s">
        <v>29</v>
      </c>
      <c r="M27" s="60">
        <v>2</v>
      </c>
      <c r="N27" s="60">
        <v>0.5</v>
      </c>
      <c r="O27" s="60">
        <v>1</v>
      </c>
      <c r="P27" s="61" t="s">
        <v>100</v>
      </c>
      <c r="Q27" s="45"/>
    </row>
    <row r="28" spans="1:17" ht="13.2" customHeight="1" x14ac:dyDescent="0.25">
      <c r="A28" s="54" t="s">
        <v>170</v>
      </c>
      <c r="B28" s="54" t="s">
        <v>37</v>
      </c>
      <c r="C28" s="54" t="s">
        <v>166</v>
      </c>
      <c r="D28" s="54" t="s">
        <v>26</v>
      </c>
      <c r="E28" s="55" t="s">
        <v>27</v>
      </c>
      <c r="F28" s="56">
        <v>19964181.716200002</v>
      </c>
      <c r="G28" s="57">
        <v>1.4140822187004945E-2</v>
      </c>
      <c r="H28" s="57" t="s">
        <v>28</v>
      </c>
      <c r="I28" s="57">
        <v>4.1000000000000002E-2</v>
      </c>
      <c r="J28" s="58">
        <v>46386</v>
      </c>
      <c r="K28" s="59">
        <v>0.98150979151976192</v>
      </c>
      <c r="L28" s="59" t="s">
        <v>29</v>
      </c>
      <c r="M28" s="60">
        <v>1.24</v>
      </c>
      <c r="N28" s="60">
        <v>0.80645161290322587</v>
      </c>
      <c r="O28" s="60">
        <v>1</v>
      </c>
      <c r="P28" s="61" t="s">
        <v>100</v>
      </c>
      <c r="Q28" s="45"/>
    </row>
    <row r="29" spans="1:17" ht="12.75" customHeight="1" x14ac:dyDescent="0.25">
      <c r="A29" s="54" t="s">
        <v>146</v>
      </c>
      <c r="B29" s="54" t="s">
        <v>37</v>
      </c>
      <c r="C29" s="54" t="s">
        <v>140</v>
      </c>
      <c r="D29" s="54" t="s">
        <v>26</v>
      </c>
      <c r="E29" s="55" t="s">
        <v>27</v>
      </c>
      <c r="F29" s="56">
        <v>18132727.157099999</v>
      </c>
      <c r="G29" s="57">
        <v>1.2843585283836636E-2</v>
      </c>
      <c r="H29" s="57" t="s">
        <v>28</v>
      </c>
      <c r="I29" s="57">
        <v>4.2500000000000003E-2</v>
      </c>
      <c r="J29" s="58">
        <v>46301</v>
      </c>
      <c r="K29" s="59">
        <v>0.78708634046559711</v>
      </c>
      <c r="L29" s="59" t="s">
        <v>29</v>
      </c>
      <c r="M29" s="60">
        <v>2.165806451612903</v>
      </c>
      <c r="N29" s="60">
        <v>0.46172177539469772</v>
      </c>
      <c r="O29" s="60">
        <v>1</v>
      </c>
      <c r="P29" s="61" t="s">
        <v>100</v>
      </c>
      <c r="Q29" s="45"/>
    </row>
    <row r="30" spans="1:17" ht="12.75" customHeight="1" x14ac:dyDescent="0.25">
      <c r="A30" s="54" t="s">
        <v>45</v>
      </c>
      <c r="B30" s="54" t="s">
        <v>32</v>
      </c>
      <c r="C30" s="54" t="s">
        <v>46</v>
      </c>
      <c r="D30" s="54" t="s">
        <v>145</v>
      </c>
      <c r="E30" s="55" t="s">
        <v>27</v>
      </c>
      <c r="F30" s="56">
        <v>17378177.934</v>
      </c>
      <c r="G30" s="57">
        <v>1.2309130801961147E-2</v>
      </c>
      <c r="H30" s="57" t="s">
        <v>28</v>
      </c>
      <c r="I30" s="57">
        <v>4.7500000000000001E-2</v>
      </c>
      <c r="J30" s="58">
        <v>46553</v>
      </c>
      <c r="K30" s="59">
        <v>1.3669681876968183</v>
      </c>
      <c r="L30" s="59" t="s">
        <v>29</v>
      </c>
      <c r="M30" s="60">
        <v>1.8616999999999999</v>
      </c>
      <c r="N30" s="60">
        <v>0.53714347102110982</v>
      </c>
      <c r="O30" s="60">
        <v>0.6</v>
      </c>
      <c r="P30" s="61" t="s">
        <v>15</v>
      </c>
      <c r="Q30" s="45"/>
    </row>
    <row r="31" spans="1:17" ht="12.75" customHeight="1" x14ac:dyDescent="0.25">
      <c r="A31" s="54" t="s">
        <v>180</v>
      </c>
      <c r="B31" s="54" t="s">
        <v>37</v>
      </c>
      <c r="C31" s="54" t="s">
        <v>188</v>
      </c>
      <c r="D31" s="54" t="s">
        <v>26</v>
      </c>
      <c r="E31" s="55" t="s">
        <v>27</v>
      </c>
      <c r="F31" s="56">
        <v>16017000.0671</v>
      </c>
      <c r="G31" s="57">
        <v>1.1344995409169134E-2</v>
      </c>
      <c r="H31" s="57" t="s">
        <v>28</v>
      </c>
      <c r="I31" s="57">
        <v>5.2499999999999998E-2</v>
      </c>
      <c r="J31" s="58">
        <v>47847</v>
      </c>
      <c r="K31" s="59">
        <v>2.6032021222873358</v>
      </c>
      <c r="L31" s="59" t="s">
        <v>29</v>
      </c>
      <c r="M31" s="60">
        <v>1.9707220011370101</v>
      </c>
      <c r="N31" s="60">
        <v>0.50742824174239132</v>
      </c>
      <c r="O31" s="60">
        <v>1</v>
      </c>
      <c r="P31" s="61" t="s">
        <v>100</v>
      </c>
      <c r="Q31" s="45"/>
    </row>
    <row r="32" spans="1:17" ht="12.75" customHeight="1" x14ac:dyDescent="0.25">
      <c r="A32" s="54" t="s">
        <v>58</v>
      </c>
      <c r="B32" s="54" t="s">
        <v>59</v>
      </c>
      <c r="C32" s="54" t="s">
        <v>60</v>
      </c>
      <c r="D32" s="54" t="s">
        <v>26</v>
      </c>
      <c r="E32" s="55" t="s">
        <v>27</v>
      </c>
      <c r="F32" s="56">
        <v>15692310.436699999</v>
      </c>
      <c r="G32" s="57">
        <v>1.1115014616832172E-2</v>
      </c>
      <c r="H32" s="57" t="s">
        <v>28</v>
      </c>
      <c r="I32" s="57">
        <v>0.03</v>
      </c>
      <c r="J32" s="58">
        <v>46051</v>
      </c>
      <c r="K32" s="59">
        <v>1.3411704873603112</v>
      </c>
      <c r="L32" s="59" t="s">
        <v>29</v>
      </c>
      <c r="M32" s="60">
        <v>1.37</v>
      </c>
      <c r="N32" s="60">
        <v>0.72992700729927007</v>
      </c>
      <c r="O32" s="60">
        <v>1</v>
      </c>
      <c r="P32" s="61" t="s">
        <v>15</v>
      </c>
      <c r="Q32" s="45"/>
    </row>
    <row r="33" spans="1:17" ht="12.75" customHeight="1" x14ac:dyDescent="0.25">
      <c r="A33" s="54" t="s">
        <v>220</v>
      </c>
      <c r="B33" s="54" t="s">
        <v>37</v>
      </c>
      <c r="C33" s="54" t="s">
        <v>222</v>
      </c>
      <c r="D33" s="54" t="s">
        <v>26</v>
      </c>
      <c r="E33" s="55" t="s">
        <v>27</v>
      </c>
      <c r="F33" s="56">
        <v>15500000</v>
      </c>
      <c r="G33" s="57">
        <v>1.0978799282352758E-2</v>
      </c>
      <c r="H33" s="57" t="s">
        <v>28</v>
      </c>
      <c r="I33" s="57">
        <v>4.2500000000000003E-2</v>
      </c>
      <c r="J33" s="58">
        <v>47725</v>
      </c>
      <c r="K33" s="59">
        <v>3.1964309151018915</v>
      </c>
      <c r="L33" s="59" t="s">
        <v>29</v>
      </c>
      <c r="M33" s="60">
        <v>1.27</v>
      </c>
      <c r="N33" s="60">
        <v>0.78740157480314954</v>
      </c>
      <c r="O33" s="60">
        <v>1</v>
      </c>
      <c r="P33" s="61" t="s">
        <v>100</v>
      </c>
      <c r="Q33" s="45"/>
    </row>
    <row r="34" spans="1:17" ht="12.6" customHeight="1" x14ac:dyDescent="0.25">
      <c r="A34" s="54" t="s">
        <v>225</v>
      </c>
      <c r="B34" s="54" t="s">
        <v>37</v>
      </c>
      <c r="C34" s="54" t="s">
        <v>231</v>
      </c>
      <c r="D34" s="54" t="s">
        <v>26</v>
      </c>
      <c r="E34" s="55" t="s">
        <v>27</v>
      </c>
      <c r="F34" s="56">
        <v>14049388.2454</v>
      </c>
      <c r="G34" s="57">
        <v>9.9513170055543759E-3</v>
      </c>
      <c r="H34" s="57" t="s">
        <v>28</v>
      </c>
      <c r="I34" s="57">
        <v>0.03</v>
      </c>
      <c r="J34" s="58">
        <v>47541</v>
      </c>
      <c r="K34" s="59">
        <v>3.0327284883979586</v>
      </c>
      <c r="L34" s="59" t="s">
        <v>29</v>
      </c>
      <c r="M34" s="60">
        <v>1.5</v>
      </c>
      <c r="N34" s="60">
        <v>0.66666666666666663</v>
      </c>
      <c r="O34" s="60">
        <v>1</v>
      </c>
      <c r="P34" s="61" t="s">
        <v>100</v>
      </c>
      <c r="Q34" s="45"/>
    </row>
    <row r="35" spans="1:17" ht="12.75" customHeight="1" x14ac:dyDescent="0.25">
      <c r="A35" s="54" t="s">
        <v>179</v>
      </c>
      <c r="B35" s="54" t="s">
        <v>37</v>
      </c>
      <c r="C35" s="54" t="s">
        <v>186</v>
      </c>
      <c r="D35" s="54" t="s">
        <v>26</v>
      </c>
      <c r="E35" s="55" t="s">
        <v>27</v>
      </c>
      <c r="F35" s="56">
        <v>13107154.607799999</v>
      </c>
      <c r="G35" s="57">
        <v>9.2839238452775037E-3</v>
      </c>
      <c r="H35" s="57" t="s">
        <v>28</v>
      </c>
      <c r="I35" s="57">
        <v>4.3499999999999997E-2</v>
      </c>
      <c r="J35" s="58">
        <v>46790</v>
      </c>
      <c r="K35" s="59">
        <v>1.7897797911181861</v>
      </c>
      <c r="L35" s="59" t="s">
        <v>29</v>
      </c>
      <c r="M35" s="60">
        <v>2.0754400161845035</v>
      </c>
      <c r="N35" s="60">
        <v>0.48182553685092938</v>
      </c>
      <c r="O35" s="60">
        <v>1</v>
      </c>
      <c r="P35" s="61" t="s">
        <v>100</v>
      </c>
      <c r="Q35" s="45"/>
    </row>
    <row r="36" spans="1:17" ht="12.75" customHeight="1" x14ac:dyDescent="0.25">
      <c r="A36" s="54" t="s">
        <v>107</v>
      </c>
      <c r="B36" s="54" t="s">
        <v>50</v>
      </c>
      <c r="C36" s="54" t="s">
        <v>68</v>
      </c>
      <c r="D36" s="54" t="s">
        <v>26</v>
      </c>
      <c r="E36" s="55" t="s">
        <v>27</v>
      </c>
      <c r="F36" s="56">
        <v>12952931.161699999</v>
      </c>
      <c r="G36" s="57">
        <v>9.1746858930604278E-3</v>
      </c>
      <c r="H36" s="57" t="s">
        <v>28</v>
      </c>
      <c r="I36" s="57">
        <v>0.04</v>
      </c>
      <c r="J36" s="58">
        <v>46139</v>
      </c>
      <c r="K36" s="59">
        <v>0.3</v>
      </c>
      <c r="L36" s="59" t="s">
        <v>29</v>
      </c>
      <c r="M36" s="60">
        <v>2.35</v>
      </c>
      <c r="N36" s="60">
        <v>0.42553191489361702</v>
      </c>
      <c r="O36" s="60">
        <v>0.38775510204081631</v>
      </c>
      <c r="P36" s="61" t="s">
        <v>15</v>
      </c>
      <c r="Q36" s="45"/>
    </row>
    <row r="37" spans="1:17" ht="12.75" customHeight="1" x14ac:dyDescent="0.25">
      <c r="A37" s="54" t="s">
        <v>208</v>
      </c>
      <c r="B37" s="54" t="s">
        <v>37</v>
      </c>
      <c r="C37" s="54" t="s">
        <v>211</v>
      </c>
      <c r="D37" s="54" t="s">
        <v>26</v>
      </c>
      <c r="E37" s="55" t="s">
        <v>27</v>
      </c>
      <c r="F37" s="56">
        <v>12529130.1404</v>
      </c>
      <c r="G37" s="57">
        <v>8.8745035479953441E-3</v>
      </c>
      <c r="H37" s="57" t="s">
        <v>28</v>
      </c>
      <c r="I37" s="57">
        <v>0.03</v>
      </c>
      <c r="J37" s="58">
        <v>47661</v>
      </c>
      <c r="K37" s="59">
        <v>2.6631161508208634</v>
      </c>
      <c r="L37" s="59" t="s">
        <v>29</v>
      </c>
      <c r="M37" s="60">
        <v>1</v>
      </c>
      <c r="N37" s="60">
        <v>1</v>
      </c>
      <c r="O37" s="60">
        <v>1</v>
      </c>
      <c r="P37" s="61" t="s">
        <v>100</v>
      </c>
      <c r="Q37" s="45"/>
    </row>
    <row r="38" spans="1:17" ht="12.75" customHeight="1" x14ac:dyDescent="0.25">
      <c r="A38" s="54" t="s">
        <v>226</v>
      </c>
      <c r="B38" s="54" t="s">
        <v>24</v>
      </c>
      <c r="C38" s="54" t="s">
        <v>232</v>
      </c>
      <c r="D38" s="54" t="s">
        <v>160</v>
      </c>
      <c r="E38" s="55" t="s">
        <v>27</v>
      </c>
      <c r="F38" s="56">
        <v>11076581.7316</v>
      </c>
      <c r="G38" s="57">
        <v>7.8456495203749529E-3</v>
      </c>
      <c r="H38" s="57" t="s">
        <v>28</v>
      </c>
      <c r="I38" s="57">
        <v>3.5000000000000003E-2</v>
      </c>
      <c r="J38" s="58">
        <v>51403</v>
      </c>
      <c r="K38" s="59">
        <v>3.0727289033492018</v>
      </c>
      <c r="L38" s="59" t="s">
        <v>29</v>
      </c>
      <c r="M38" s="60">
        <v>2.4476190476190474</v>
      </c>
      <c r="N38" s="60">
        <v>0.40856031128404674</v>
      </c>
      <c r="O38" s="60">
        <v>0.47727272727272729</v>
      </c>
      <c r="P38" s="61" t="s">
        <v>100</v>
      </c>
      <c r="Q38" s="45"/>
    </row>
    <row r="39" spans="1:17" ht="12.75" customHeight="1" x14ac:dyDescent="0.25">
      <c r="A39" s="54" t="s">
        <v>150</v>
      </c>
      <c r="B39" s="54" t="s">
        <v>37</v>
      </c>
      <c r="C39" s="54" t="s">
        <v>152</v>
      </c>
      <c r="D39" s="54" t="s">
        <v>63</v>
      </c>
      <c r="E39" s="55" t="s">
        <v>27</v>
      </c>
      <c r="F39" s="56">
        <v>10089935.7662</v>
      </c>
      <c r="G39" s="57">
        <v>7.1467986805769032E-3</v>
      </c>
      <c r="H39" s="57" t="s">
        <v>28</v>
      </c>
      <c r="I39" s="57">
        <v>4.3999999999999997E-2</v>
      </c>
      <c r="J39" s="58">
        <v>46513</v>
      </c>
      <c r="K39" s="59">
        <v>1.1970257786758969</v>
      </c>
      <c r="L39" s="59" t="s">
        <v>29</v>
      </c>
      <c r="M39" s="60">
        <v>1.87</v>
      </c>
      <c r="N39" s="60">
        <v>0.53475935828876997</v>
      </c>
      <c r="O39" s="60">
        <v>1</v>
      </c>
      <c r="P39" s="61" t="s">
        <v>15</v>
      </c>
      <c r="Q39" s="45"/>
    </row>
    <row r="40" spans="1:17" ht="12.75" customHeight="1" x14ac:dyDescent="0.25">
      <c r="A40" s="54" t="s">
        <v>227</v>
      </c>
      <c r="B40" s="54" t="s">
        <v>37</v>
      </c>
      <c r="C40" s="54" t="s">
        <v>233</v>
      </c>
      <c r="D40" s="54" t="s">
        <v>26</v>
      </c>
      <c r="E40" s="55" t="s">
        <v>27</v>
      </c>
      <c r="F40" s="56">
        <v>9980991.9354999997</v>
      </c>
      <c r="G40" s="57">
        <v>7.0696327160410374E-3</v>
      </c>
      <c r="H40" s="57" t="s">
        <v>28</v>
      </c>
      <c r="I40" s="57">
        <v>4.2500000000000003E-2</v>
      </c>
      <c r="J40" s="58">
        <v>47725</v>
      </c>
      <c r="K40" s="59">
        <v>3.1833330393634758</v>
      </c>
      <c r="L40" s="59" t="s">
        <v>29</v>
      </c>
      <c r="M40" s="60">
        <v>1.2509191176470587</v>
      </c>
      <c r="N40" s="60">
        <v>0.79941219691403387</v>
      </c>
      <c r="O40" s="60">
        <v>1</v>
      </c>
      <c r="P40" s="61" t="s">
        <v>100</v>
      </c>
      <c r="Q40" s="45"/>
    </row>
    <row r="41" spans="1:17" ht="12.75" customHeight="1" x14ac:dyDescent="0.25">
      <c r="A41" s="54" t="s">
        <v>155</v>
      </c>
      <c r="B41" s="54" t="s">
        <v>37</v>
      </c>
      <c r="C41" s="54" t="s">
        <v>141</v>
      </c>
      <c r="D41" s="54" t="s">
        <v>26</v>
      </c>
      <c r="E41" s="55" t="s">
        <v>27</v>
      </c>
      <c r="F41" s="56">
        <v>9289817.8830999993</v>
      </c>
      <c r="G41" s="57">
        <v>6.5800674779462002E-3</v>
      </c>
      <c r="H41" s="57" t="s">
        <v>28</v>
      </c>
      <c r="I41" s="57">
        <v>0.06</v>
      </c>
      <c r="J41" s="58">
        <v>47275</v>
      </c>
      <c r="K41" s="59">
        <v>1.5330751330582861</v>
      </c>
      <c r="L41" s="59" t="s">
        <v>29</v>
      </c>
      <c r="M41" s="60">
        <v>1.81</v>
      </c>
      <c r="N41" s="60">
        <v>0.5524861878453039</v>
      </c>
      <c r="O41" s="60">
        <v>1</v>
      </c>
      <c r="P41" s="61" t="s">
        <v>100</v>
      </c>
      <c r="Q41" s="45"/>
    </row>
    <row r="42" spans="1:17" ht="12.75" customHeight="1" x14ac:dyDescent="0.25">
      <c r="A42" s="54" t="s">
        <v>176</v>
      </c>
      <c r="B42" s="54" t="s">
        <v>37</v>
      </c>
      <c r="C42" s="54" t="s">
        <v>183</v>
      </c>
      <c r="D42" s="54" t="s">
        <v>26</v>
      </c>
      <c r="E42" s="55" t="s">
        <v>27</v>
      </c>
      <c r="F42" s="56">
        <v>9223316.2756999992</v>
      </c>
      <c r="G42" s="57">
        <v>6.5329637489398504E-3</v>
      </c>
      <c r="H42" s="57" t="s">
        <v>28</v>
      </c>
      <c r="I42" s="57">
        <v>5.8999999999999997E-2</v>
      </c>
      <c r="J42" s="58">
        <v>46757</v>
      </c>
      <c r="K42" s="59">
        <v>0.91045182171753958</v>
      </c>
      <c r="L42" s="59" t="s">
        <v>29</v>
      </c>
      <c r="M42" s="60">
        <v>156</v>
      </c>
      <c r="N42" s="60">
        <v>6.41025641025641E-3</v>
      </c>
      <c r="O42" s="60">
        <v>1</v>
      </c>
      <c r="P42" s="61" t="s">
        <v>100</v>
      </c>
      <c r="Q42" s="45"/>
    </row>
    <row r="43" spans="1:17" ht="12.75" customHeight="1" x14ac:dyDescent="0.25">
      <c r="A43" s="54" t="s">
        <v>64</v>
      </c>
      <c r="B43" s="54" t="s">
        <v>37</v>
      </c>
      <c r="C43" s="54" t="s">
        <v>65</v>
      </c>
      <c r="D43" s="54" t="s">
        <v>26</v>
      </c>
      <c r="E43" s="55" t="s">
        <v>27</v>
      </c>
      <c r="F43" s="56">
        <v>8311412.2311000004</v>
      </c>
      <c r="G43" s="57">
        <v>5.8870533314928147E-3</v>
      </c>
      <c r="H43" s="57" t="s">
        <v>28</v>
      </c>
      <c r="I43" s="57">
        <v>0.05</v>
      </c>
      <c r="J43" s="58">
        <v>46688</v>
      </c>
      <c r="K43" s="59">
        <v>1.6280654853312906</v>
      </c>
      <c r="L43" s="59" t="s">
        <v>29</v>
      </c>
      <c r="M43" s="60">
        <v>0</v>
      </c>
      <c r="N43" s="60" t="e">
        <v>#DIV/0!</v>
      </c>
      <c r="O43" s="60">
        <v>1</v>
      </c>
      <c r="P43" s="61" t="s">
        <v>15</v>
      </c>
      <c r="Q43" s="45"/>
    </row>
    <row r="44" spans="1:17" ht="12.75" customHeight="1" x14ac:dyDescent="0.25">
      <c r="A44" s="54" t="s">
        <v>144</v>
      </c>
      <c r="B44" s="54" t="s">
        <v>24</v>
      </c>
      <c r="C44" s="54" t="s">
        <v>139</v>
      </c>
      <c r="D44" s="54" t="s">
        <v>145</v>
      </c>
      <c r="E44" s="55" t="s">
        <v>27</v>
      </c>
      <c r="F44" s="56">
        <v>7471812.7916999999</v>
      </c>
      <c r="G44" s="57">
        <v>5.2923569622832338E-3</v>
      </c>
      <c r="H44" s="57" t="s">
        <v>28</v>
      </c>
      <c r="I44" s="57">
        <v>5.5E-2</v>
      </c>
      <c r="J44" s="58">
        <v>47115</v>
      </c>
      <c r="K44" s="59">
        <v>2.3954973777974455</v>
      </c>
      <c r="L44" s="59" t="s">
        <v>29</v>
      </c>
      <c r="M44" s="60">
        <v>1.7475578406169663</v>
      </c>
      <c r="N44" s="60">
        <v>0.57222712562518396</v>
      </c>
      <c r="O44" s="60">
        <v>1</v>
      </c>
      <c r="P44" s="61" t="s">
        <v>100</v>
      </c>
      <c r="Q44" s="45"/>
    </row>
    <row r="45" spans="1:17" ht="12.75" customHeight="1" x14ac:dyDescent="0.25">
      <c r="A45" s="54" t="s">
        <v>156</v>
      </c>
      <c r="B45" s="54" t="s">
        <v>37</v>
      </c>
      <c r="C45" s="54" t="s">
        <v>142</v>
      </c>
      <c r="D45" s="54" t="s">
        <v>26</v>
      </c>
      <c r="E45" s="55" t="s">
        <v>27</v>
      </c>
      <c r="F45" s="56">
        <v>7341970.0549999997</v>
      </c>
      <c r="G45" s="57">
        <v>5.2003881013477065E-3</v>
      </c>
      <c r="H45" s="57" t="s">
        <v>28</v>
      </c>
      <c r="I45" s="57">
        <v>0.05</v>
      </c>
      <c r="J45" s="58">
        <v>46512</v>
      </c>
      <c r="K45" s="59">
        <v>1.2545329263412133</v>
      </c>
      <c r="L45" s="59" t="s">
        <v>29</v>
      </c>
      <c r="M45" s="60">
        <v>0</v>
      </c>
      <c r="N45" s="60" t="e">
        <v>#DIV/0!</v>
      </c>
      <c r="O45" s="60">
        <v>1</v>
      </c>
      <c r="P45" s="61" t="s">
        <v>100</v>
      </c>
      <c r="Q45" s="45"/>
    </row>
    <row r="46" spans="1:17" ht="12.75" customHeight="1" x14ac:dyDescent="0.25">
      <c r="A46" s="54" t="s">
        <v>206</v>
      </c>
      <c r="B46" s="54" t="s">
        <v>37</v>
      </c>
      <c r="C46" s="54" t="s">
        <v>207</v>
      </c>
      <c r="D46" s="54" t="s">
        <v>26</v>
      </c>
      <c r="E46" s="55" t="s">
        <v>27</v>
      </c>
      <c r="F46" s="56">
        <v>7093725.6058999998</v>
      </c>
      <c r="G46" s="57">
        <v>5.0245541671782136E-3</v>
      </c>
      <c r="H46" s="57" t="s">
        <v>28</v>
      </c>
      <c r="I46" s="57">
        <v>0.06</v>
      </c>
      <c r="J46" s="58">
        <v>46176</v>
      </c>
      <c r="K46" s="59">
        <v>0.4737318041011</v>
      </c>
      <c r="L46" s="59" t="s">
        <v>29</v>
      </c>
      <c r="M46" s="60">
        <v>1.2427157894736842</v>
      </c>
      <c r="N46" s="60">
        <v>0.80468922055260972</v>
      </c>
      <c r="O46" s="60">
        <v>1</v>
      </c>
      <c r="P46" s="61" t="s">
        <v>100</v>
      </c>
      <c r="Q46" s="45"/>
    </row>
    <row r="47" spans="1:17" ht="12.75" customHeight="1" x14ac:dyDescent="0.25">
      <c r="A47" s="54" t="s">
        <v>221</v>
      </c>
      <c r="B47" s="54" t="s">
        <v>37</v>
      </c>
      <c r="C47" s="54" t="s">
        <v>187</v>
      </c>
      <c r="D47" s="54" t="s">
        <v>26</v>
      </c>
      <c r="E47" s="55" t="s">
        <v>27</v>
      </c>
      <c r="F47" s="56">
        <v>6695499.9139999999</v>
      </c>
      <c r="G47" s="57">
        <v>4.7424870742462039E-3</v>
      </c>
      <c r="H47" s="57" t="s">
        <v>28</v>
      </c>
      <c r="I47" s="57">
        <v>5.8000000000000003E-2</v>
      </c>
      <c r="J47" s="58">
        <v>46787</v>
      </c>
      <c r="K47" s="59">
        <v>1.7617663466636173</v>
      </c>
      <c r="L47" s="59" t="s">
        <v>29</v>
      </c>
      <c r="M47" s="60">
        <v>1.6805209513023782</v>
      </c>
      <c r="N47" s="60">
        <v>0.59505357503874923</v>
      </c>
      <c r="O47" s="60">
        <v>1</v>
      </c>
      <c r="P47" s="61" t="s">
        <v>100</v>
      </c>
      <c r="Q47" s="45"/>
    </row>
    <row r="48" spans="1:17" ht="12.75" customHeight="1" x14ac:dyDescent="0.25">
      <c r="A48" s="54" t="s">
        <v>113</v>
      </c>
      <c r="B48" s="54" t="s">
        <v>37</v>
      </c>
      <c r="C48" s="54" t="s">
        <v>111</v>
      </c>
      <c r="D48" s="54" t="s">
        <v>26</v>
      </c>
      <c r="E48" s="55" t="s">
        <v>27</v>
      </c>
      <c r="F48" s="56">
        <v>6535016.4643999999</v>
      </c>
      <c r="G48" s="57">
        <v>4.6288151012592376E-3</v>
      </c>
      <c r="H48" s="57" t="s">
        <v>28</v>
      </c>
      <c r="I48" s="57">
        <v>0.04</v>
      </c>
      <c r="J48" s="58">
        <v>46933</v>
      </c>
      <c r="K48" s="59">
        <v>2.0998995782851417</v>
      </c>
      <c r="L48" s="59" t="s">
        <v>29</v>
      </c>
      <c r="M48" s="60">
        <v>2.04</v>
      </c>
      <c r="N48" s="60">
        <v>0.49019607843137253</v>
      </c>
      <c r="O48" s="60">
        <v>1</v>
      </c>
      <c r="P48" s="61" t="s">
        <v>100</v>
      </c>
      <c r="Q48" s="45"/>
    </row>
    <row r="49" spans="1:17" ht="12.75" customHeight="1" x14ac:dyDescent="0.25">
      <c r="A49" s="54" t="s">
        <v>88</v>
      </c>
      <c r="B49" s="54" t="s">
        <v>34</v>
      </c>
      <c r="C49" s="54" t="s">
        <v>89</v>
      </c>
      <c r="D49" s="54" t="s">
        <v>145</v>
      </c>
      <c r="E49" s="55" t="s">
        <v>27</v>
      </c>
      <c r="F49" s="56">
        <v>5152584.1743000001</v>
      </c>
      <c r="G49" s="57">
        <v>3.6496249958107756E-3</v>
      </c>
      <c r="H49" s="57" t="s">
        <v>28</v>
      </c>
      <c r="I49" s="57">
        <v>4.4999999999999998E-2</v>
      </c>
      <c r="J49" s="58">
        <v>46422</v>
      </c>
      <c r="K49" s="59">
        <v>0.55325878528394279</v>
      </c>
      <c r="L49" s="59" t="s">
        <v>29</v>
      </c>
      <c r="M49" s="60">
        <v>1.5</v>
      </c>
      <c r="N49" s="60">
        <v>0.66666666666666663</v>
      </c>
      <c r="O49" s="60">
        <v>1</v>
      </c>
      <c r="P49" s="61" t="s">
        <v>15</v>
      </c>
      <c r="Q49" s="45"/>
    </row>
    <row r="50" spans="1:17" ht="12.75" customHeight="1" x14ac:dyDescent="0.25">
      <c r="A50" s="54" t="s">
        <v>171</v>
      </c>
      <c r="B50" s="54" t="s">
        <v>37</v>
      </c>
      <c r="C50" s="54" t="s">
        <v>168</v>
      </c>
      <c r="D50" s="54" t="s">
        <v>26</v>
      </c>
      <c r="E50" s="55" t="s">
        <v>27</v>
      </c>
      <c r="F50" s="56">
        <v>5066946.8650000002</v>
      </c>
      <c r="G50" s="57">
        <v>3.5889672648504235E-3</v>
      </c>
      <c r="H50" s="57" t="s">
        <v>28</v>
      </c>
      <c r="I50" s="57">
        <v>0.06</v>
      </c>
      <c r="J50" s="58" t="s">
        <v>219</v>
      </c>
      <c r="K50" s="59">
        <v>0.29397215873350852</v>
      </c>
      <c r="L50" s="59" t="s">
        <v>29</v>
      </c>
      <c r="M50" s="60">
        <v>1.2427157894736842</v>
      </c>
      <c r="N50" s="60">
        <v>0.80468922055260972</v>
      </c>
      <c r="O50" s="60">
        <v>1</v>
      </c>
      <c r="P50" s="61" t="s">
        <v>100</v>
      </c>
      <c r="Q50" s="45"/>
    </row>
    <row r="51" spans="1:17" ht="12.75" customHeight="1" x14ac:dyDescent="0.25">
      <c r="A51" s="54" t="s">
        <v>112</v>
      </c>
      <c r="B51" s="54" t="s">
        <v>37</v>
      </c>
      <c r="C51" s="54" t="s">
        <v>109</v>
      </c>
      <c r="D51" s="54" t="s">
        <v>63</v>
      </c>
      <c r="E51" s="55" t="s">
        <v>27</v>
      </c>
      <c r="F51" s="56">
        <v>4487588.5373</v>
      </c>
      <c r="G51" s="57">
        <v>3.178602181471207E-3</v>
      </c>
      <c r="H51" s="57" t="s">
        <v>28</v>
      </c>
      <c r="I51" s="57">
        <v>4.9000000000000002E-2</v>
      </c>
      <c r="J51" s="58">
        <v>46870</v>
      </c>
      <c r="K51" s="59">
        <v>1.9447236884923322</v>
      </c>
      <c r="L51" s="59" t="s">
        <v>29</v>
      </c>
      <c r="M51" s="60">
        <v>2.27</v>
      </c>
      <c r="N51" s="60">
        <v>0.44052863436123346</v>
      </c>
      <c r="O51" s="60">
        <v>1</v>
      </c>
      <c r="P51" s="61" t="s">
        <v>100</v>
      </c>
      <c r="Q51" s="45"/>
    </row>
    <row r="52" spans="1:17" ht="12.75" customHeight="1" x14ac:dyDescent="0.25">
      <c r="A52" s="54" t="s">
        <v>39</v>
      </c>
      <c r="B52" s="54" t="s">
        <v>37</v>
      </c>
      <c r="C52" s="54" t="s">
        <v>40</v>
      </c>
      <c r="D52" s="54" t="s">
        <v>26</v>
      </c>
      <c r="E52" s="55" t="s">
        <v>27</v>
      </c>
      <c r="F52" s="56">
        <v>4120190.5417999998</v>
      </c>
      <c r="G52" s="57">
        <v>2.9183706428045461E-3</v>
      </c>
      <c r="H52" s="57" t="s">
        <v>28</v>
      </c>
      <c r="I52" s="57">
        <v>0.04</v>
      </c>
      <c r="J52" s="58">
        <v>46086</v>
      </c>
      <c r="K52" s="59">
        <v>0.25117063349214958</v>
      </c>
      <c r="L52" s="59" t="s">
        <v>29</v>
      </c>
      <c r="M52" s="60">
        <v>2</v>
      </c>
      <c r="N52" s="60">
        <v>0.5</v>
      </c>
      <c r="O52" s="60">
        <v>1</v>
      </c>
      <c r="P52" s="61" t="s">
        <v>16</v>
      </c>
      <c r="Q52" s="45"/>
    </row>
    <row r="53" spans="1:17" ht="12.75" customHeight="1" x14ac:dyDescent="0.25">
      <c r="A53" s="54" t="s">
        <v>169</v>
      </c>
      <c r="B53" s="54" t="s">
        <v>34</v>
      </c>
      <c r="C53" s="54" t="s">
        <v>165</v>
      </c>
      <c r="D53" s="54" t="s">
        <v>26</v>
      </c>
      <c r="E53" s="55" t="s">
        <v>27</v>
      </c>
      <c r="F53" s="56">
        <v>3603577.2818999998</v>
      </c>
      <c r="G53" s="57">
        <v>2.5524484952533177E-3</v>
      </c>
      <c r="H53" s="57" t="s">
        <v>28</v>
      </c>
      <c r="I53" s="57">
        <v>0.05</v>
      </c>
      <c r="J53" s="58">
        <v>46170</v>
      </c>
      <c r="K53" s="59">
        <v>0.27818270799968636</v>
      </c>
      <c r="L53" s="59" t="s">
        <v>29</v>
      </c>
      <c r="M53" s="60">
        <v>1.5622222222222224</v>
      </c>
      <c r="N53" s="60">
        <v>0.64011379800853474</v>
      </c>
      <c r="O53" s="60">
        <v>1</v>
      </c>
      <c r="P53" s="61" t="s">
        <v>15</v>
      </c>
      <c r="Q53" s="45"/>
    </row>
    <row r="54" spans="1:17" ht="12.75" customHeight="1" x14ac:dyDescent="0.25">
      <c r="A54" s="54" t="s">
        <v>228</v>
      </c>
      <c r="B54" s="54" t="s">
        <v>37</v>
      </c>
      <c r="C54" s="54" t="s">
        <v>234</v>
      </c>
      <c r="D54" s="54" t="s">
        <v>26</v>
      </c>
      <c r="E54" s="55" t="s">
        <v>27</v>
      </c>
      <c r="F54" s="56">
        <v>3106886.8777000001</v>
      </c>
      <c r="G54" s="57">
        <v>2.2006378982738044E-3</v>
      </c>
      <c r="H54" s="57" t="s">
        <v>28</v>
      </c>
      <c r="I54" s="57">
        <v>0.05</v>
      </c>
      <c r="J54" s="58">
        <v>46239</v>
      </c>
      <c r="K54" s="59">
        <v>0.62713792115440881</v>
      </c>
      <c r="L54" s="59" t="s">
        <v>29</v>
      </c>
      <c r="M54" s="60">
        <v>1.0205399061032865</v>
      </c>
      <c r="N54" s="60">
        <v>0.97987349051178829</v>
      </c>
      <c r="O54" s="60">
        <v>1</v>
      </c>
      <c r="P54" s="61" t="s">
        <v>100</v>
      </c>
      <c r="Q54" s="45"/>
    </row>
    <row r="55" spans="1:17" ht="12.75" customHeight="1" x14ac:dyDescent="0.25">
      <c r="A55" s="54" t="s">
        <v>190</v>
      </c>
      <c r="B55" s="54" t="s">
        <v>37</v>
      </c>
      <c r="C55" s="54" t="s">
        <v>193</v>
      </c>
      <c r="D55" s="54" t="s">
        <v>26</v>
      </c>
      <c r="E55" s="55" t="s">
        <v>27</v>
      </c>
      <c r="F55" s="56">
        <v>2727839.236</v>
      </c>
      <c r="G55" s="57">
        <v>1.9321548030045484E-3</v>
      </c>
      <c r="H55" s="57" t="s">
        <v>28</v>
      </c>
      <c r="I55" s="57">
        <v>4.2500000000000003E-2</v>
      </c>
      <c r="J55" s="58">
        <v>46968</v>
      </c>
      <c r="K55" s="59">
        <v>2.1018059010670287</v>
      </c>
      <c r="L55" s="59" t="s">
        <v>29</v>
      </c>
      <c r="M55" s="60">
        <v>1.9377522349936143</v>
      </c>
      <c r="N55" s="60">
        <v>0.51606184833186142</v>
      </c>
      <c r="O55" s="60">
        <v>1</v>
      </c>
      <c r="P55" s="61" t="s">
        <v>100</v>
      </c>
      <c r="Q55" s="45"/>
    </row>
    <row r="56" spans="1:17" ht="12.75" customHeight="1" x14ac:dyDescent="0.25">
      <c r="A56" s="54" t="s">
        <v>178</v>
      </c>
      <c r="B56" s="54" t="s">
        <v>37</v>
      </c>
      <c r="C56" s="54" t="s">
        <v>185</v>
      </c>
      <c r="D56" s="54" t="s">
        <v>26</v>
      </c>
      <c r="E56" s="55" t="s">
        <v>27</v>
      </c>
      <c r="F56" s="56">
        <v>2409193.7389000002</v>
      </c>
      <c r="G56" s="57">
        <v>1.7064551284957472E-3</v>
      </c>
      <c r="H56" s="57" t="s">
        <v>28</v>
      </c>
      <c r="I56" s="57">
        <v>4.2200000000000001E-2</v>
      </c>
      <c r="J56" s="58">
        <v>45996</v>
      </c>
      <c r="K56" s="59">
        <v>0.5524977615532225</v>
      </c>
      <c r="L56" s="59" t="s">
        <v>29</v>
      </c>
      <c r="M56" s="60">
        <v>1.0205399061032865</v>
      </c>
      <c r="N56" s="60">
        <v>0.97987349051178829</v>
      </c>
      <c r="O56" s="60">
        <v>1</v>
      </c>
      <c r="P56" s="61" t="s">
        <v>15</v>
      </c>
      <c r="Q56" s="45"/>
    </row>
    <row r="57" spans="1:17" ht="12.75" customHeight="1" x14ac:dyDescent="0.25">
      <c r="A57" s="54" t="s">
        <v>78</v>
      </c>
      <c r="B57" s="54" t="s">
        <v>24</v>
      </c>
      <c r="C57" s="54" t="s">
        <v>79</v>
      </c>
      <c r="D57" s="54" t="s">
        <v>26</v>
      </c>
      <c r="E57" s="55" t="s">
        <v>27</v>
      </c>
      <c r="F57" s="56">
        <v>2304371.2352999998</v>
      </c>
      <c r="G57" s="57">
        <v>1.6322083396378051E-3</v>
      </c>
      <c r="H57" s="57" t="s">
        <v>28</v>
      </c>
      <c r="I57" s="57">
        <v>4.4999999999999998E-2</v>
      </c>
      <c r="J57" s="58">
        <v>46717</v>
      </c>
      <c r="K57" s="59">
        <v>0.94869365594206134</v>
      </c>
      <c r="L57" s="59" t="s">
        <v>29</v>
      </c>
      <c r="M57" s="60">
        <v>1.4</v>
      </c>
      <c r="N57" s="60">
        <v>0.7142857142857143</v>
      </c>
      <c r="O57" s="60">
        <v>0.67061176470588235</v>
      </c>
      <c r="P57" s="61" t="s">
        <v>15</v>
      </c>
      <c r="Q57" s="45"/>
    </row>
    <row r="58" spans="1:17" ht="12.75" customHeight="1" x14ac:dyDescent="0.25">
      <c r="A58" s="54" t="s">
        <v>76</v>
      </c>
      <c r="B58" s="54" t="s">
        <v>24</v>
      </c>
      <c r="C58" s="54" t="s">
        <v>77</v>
      </c>
      <c r="D58" s="54" t="s">
        <v>26</v>
      </c>
      <c r="E58" s="55" t="s">
        <v>27</v>
      </c>
      <c r="F58" s="56">
        <v>2304368.9711000002</v>
      </c>
      <c r="G58" s="57">
        <v>1.6322067358831387E-3</v>
      </c>
      <c r="H58" s="57" t="s">
        <v>28</v>
      </c>
      <c r="I58" s="57">
        <v>4.4999999999999998E-2</v>
      </c>
      <c r="J58" s="58">
        <v>46717</v>
      </c>
      <c r="K58" s="59">
        <v>0.94869365594206134</v>
      </c>
      <c r="L58" s="59" t="s">
        <v>29</v>
      </c>
      <c r="M58" s="60">
        <v>1.4</v>
      </c>
      <c r="N58" s="60">
        <v>0.7142857142857143</v>
      </c>
      <c r="O58" s="60">
        <v>0.67061176470588235</v>
      </c>
      <c r="P58" s="61" t="s">
        <v>15</v>
      </c>
      <c r="Q58" s="45"/>
    </row>
    <row r="59" spans="1:17" ht="12.75" customHeight="1" x14ac:dyDescent="0.25">
      <c r="A59" s="54" t="s">
        <v>83</v>
      </c>
      <c r="B59" s="54" t="s">
        <v>37</v>
      </c>
      <c r="C59" s="54" t="s">
        <v>84</v>
      </c>
      <c r="D59" s="54" t="s">
        <v>26</v>
      </c>
      <c r="E59" s="55" t="s">
        <v>27</v>
      </c>
      <c r="F59" s="56">
        <v>2244263.3339999998</v>
      </c>
      <c r="G59" s="57">
        <v>1.5896333342406328E-3</v>
      </c>
      <c r="H59" s="57" t="s">
        <v>28</v>
      </c>
      <c r="I59" s="57">
        <v>0.06</v>
      </c>
      <c r="J59" s="58">
        <v>46688</v>
      </c>
      <c r="K59" s="59">
        <v>1.6119225269571178</v>
      </c>
      <c r="L59" s="59" t="s">
        <v>29</v>
      </c>
      <c r="M59" s="60">
        <v>7.58</v>
      </c>
      <c r="N59" s="60">
        <v>0.13192612137203166</v>
      </c>
      <c r="O59" s="60">
        <v>1</v>
      </c>
      <c r="P59" s="61" t="s">
        <v>15</v>
      </c>
      <c r="Q59" s="45"/>
    </row>
    <row r="60" spans="1:17" ht="12.75" customHeight="1" x14ac:dyDescent="0.25">
      <c r="A60" s="54" t="s">
        <v>90</v>
      </c>
      <c r="B60" s="54" t="s">
        <v>81</v>
      </c>
      <c r="C60" s="54" t="s">
        <v>91</v>
      </c>
      <c r="D60" s="54" t="s">
        <v>26</v>
      </c>
      <c r="E60" s="55" t="s">
        <v>27</v>
      </c>
      <c r="F60" s="56">
        <v>2198816.0888999999</v>
      </c>
      <c r="G60" s="57">
        <v>1.5574426128284529E-3</v>
      </c>
      <c r="H60" s="57" t="s">
        <v>28</v>
      </c>
      <c r="I60" s="57">
        <v>0.02</v>
      </c>
      <c r="J60" s="58">
        <v>46860</v>
      </c>
      <c r="K60" s="59">
        <v>0.3</v>
      </c>
      <c r="L60" s="59" t="s">
        <v>29</v>
      </c>
      <c r="M60" s="60">
        <v>1.6158469945355192</v>
      </c>
      <c r="N60" s="60">
        <v>0.6188704768346297</v>
      </c>
      <c r="O60" s="60">
        <v>0.12887499999999999</v>
      </c>
      <c r="P60" s="61" t="s">
        <v>15</v>
      </c>
      <c r="Q60" s="45"/>
    </row>
    <row r="61" spans="1:17" ht="12.75" customHeight="1" x14ac:dyDescent="0.25">
      <c r="A61" s="54" t="s">
        <v>229</v>
      </c>
      <c r="B61" s="54" t="s">
        <v>210</v>
      </c>
      <c r="C61" s="54" t="s">
        <v>235</v>
      </c>
      <c r="D61" s="54" t="s">
        <v>26</v>
      </c>
      <c r="E61" s="55" t="s">
        <v>27</v>
      </c>
      <c r="F61" s="56">
        <v>1976227.5665</v>
      </c>
      <c r="G61" s="57">
        <v>1.3997810186358671E-3</v>
      </c>
      <c r="H61" s="57" t="s">
        <v>28</v>
      </c>
      <c r="I61" s="57">
        <v>2.8000000000000001E-2</v>
      </c>
      <c r="J61" s="58">
        <v>47498</v>
      </c>
      <c r="K61" s="59">
        <v>2.4764520402789589</v>
      </c>
      <c r="L61" s="59" t="s">
        <v>29</v>
      </c>
      <c r="M61" s="60">
        <v>1.92</v>
      </c>
      <c r="N61" s="60">
        <v>0.52083333333333337</v>
      </c>
      <c r="O61" s="60">
        <v>2.8651428571428571E-2</v>
      </c>
      <c r="P61" s="61" t="s">
        <v>100</v>
      </c>
      <c r="Q61" s="45"/>
    </row>
    <row r="62" spans="1:17" ht="12.75" customHeight="1" x14ac:dyDescent="0.25">
      <c r="A62" s="2" t="s">
        <v>80</v>
      </c>
      <c r="B62" s="2" t="s">
        <v>81</v>
      </c>
      <c r="C62" s="2" t="s">
        <v>82</v>
      </c>
      <c r="D62" s="2" t="s">
        <v>26</v>
      </c>
      <c r="E62" s="3" t="s">
        <v>27</v>
      </c>
      <c r="F62" s="4">
        <v>1781918.8518999999</v>
      </c>
      <c r="G62" s="5">
        <v>1.2621502846742304E-3</v>
      </c>
      <c r="H62" s="5" t="s">
        <v>28</v>
      </c>
      <c r="I62" s="5">
        <v>1.7000000000000001E-2</v>
      </c>
      <c r="J62" s="6">
        <v>47164</v>
      </c>
      <c r="K62" s="26">
        <v>1.5</v>
      </c>
      <c r="L62" s="26" t="s">
        <v>29</v>
      </c>
      <c r="M62" s="8">
        <v>1.2432297765265701</v>
      </c>
      <c r="N62" s="8">
        <v>0.8043565388160796</v>
      </c>
      <c r="O62" s="8">
        <v>4.5454545454545456E-2</v>
      </c>
      <c r="P62" s="50" t="s">
        <v>15</v>
      </c>
      <c r="Q62" s="45"/>
    </row>
    <row r="63" spans="1:17" ht="12.75" customHeight="1" x14ac:dyDescent="0.25">
      <c r="A63" s="2" t="s">
        <v>47</v>
      </c>
      <c r="B63" s="2" t="s">
        <v>37</v>
      </c>
      <c r="C63" s="2" t="s">
        <v>48</v>
      </c>
      <c r="D63" s="2" t="s">
        <v>26</v>
      </c>
      <c r="E63" s="3" t="s">
        <v>27</v>
      </c>
      <c r="F63" s="4">
        <v>810169.30299999996</v>
      </c>
      <c r="G63" s="5">
        <v>5.73850720152299E-4</v>
      </c>
      <c r="H63" s="5" t="s">
        <v>28</v>
      </c>
      <c r="I63" s="5">
        <v>5.5E-2</v>
      </c>
      <c r="J63" s="6">
        <v>46625</v>
      </c>
      <c r="K63" s="26">
        <v>1.4942697768969717</v>
      </c>
      <c r="L63" s="26" t="s">
        <v>29</v>
      </c>
      <c r="M63" s="8">
        <v>3.8723404255319145</v>
      </c>
      <c r="N63" s="8">
        <v>0.25824175824175827</v>
      </c>
      <c r="O63" s="8">
        <v>1</v>
      </c>
      <c r="P63" s="50" t="s">
        <v>15</v>
      </c>
      <c r="Q63" s="45"/>
    </row>
    <row r="64" spans="1:17" ht="12.75" customHeight="1" x14ac:dyDescent="0.25">
      <c r="A64" s="2"/>
      <c r="B64" s="2"/>
      <c r="C64" s="2"/>
      <c r="D64" s="2"/>
      <c r="E64" s="3"/>
      <c r="F64" s="4"/>
      <c r="G64" s="5"/>
      <c r="H64" s="5"/>
      <c r="I64" s="5"/>
      <c r="J64" s="6"/>
      <c r="K64" s="26"/>
      <c r="L64" s="26"/>
      <c r="M64" s="8"/>
      <c r="N64" s="8"/>
      <c r="O64" s="8"/>
      <c r="P64" s="9"/>
      <c r="Q64" s="45"/>
    </row>
    <row r="65" spans="1:16" ht="12.75" customHeight="1" x14ac:dyDescent="0.25">
      <c r="A65" s="2"/>
      <c r="B65" s="2"/>
      <c r="C65" s="29"/>
      <c r="D65" s="40"/>
      <c r="E65" s="11"/>
      <c r="F65" s="4"/>
      <c r="G65" s="5"/>
      <c r="H65" s="5"/>
      <c r="I65" s="5"/>
      <c r="J65" s="6"/>
      <c r="K65" s="26"/>
      <c r="L65" s="7"/>
      <c r="M65" s="8"/>
      <c r="N65" s="8"/>
      <c r="O65" s="8"/>
      <c r="P65" s="9"/>
    </row>
    <row r="66" spans="1:16" ht="12.75" customHeight="1" x14ac:dyDescent="0.25">
      <c r="A66" s="19" t="s">
        <v>17</v>
      </c>
      <c r="B66" s="10"/>
      <c r="C66" s="11"/>
      <c r="D66" s="41"/>
      <c r="E66" s="3"/>
      <c r="F66" s="36">
        <v>1364402194.0528011</v>
      </c>
      <c r="G66" s="37">
        <f>F66/F70</f>
        <v>0.9664192147682209</v>
      </c>
      <c r="H66" s="11"/>
      <c r="I66" s="12"/>
      <c r="J66" s="13"/>
      <c r="K66" s="13"/>
      <c r="L66" s="14"/>
      <c r="M66" s="23"/>
      <c r="N66" s="23"/>
    </row>
    <row r="67" spans="1:16" x14ac:dyDescent="0.25">
      <c r="A67" s="2" t="s">
        <v>18</v>
      </c>
      <c r="B67" s="2"/>
      <c r="C67" s="3"/>
      <c r="D67" s="40"/>
      <c r="E67" s="3"/>
      <c r="F67" s="46">
        <v>56941598.928100005</v>
      </c>
      <c r="G67" s="5"/>
      <c r="H67" s="3"/>
      <c r="I67" s="3"/>
      <c r="J67" s="4"/>
      <c r="K67" s="13"/>
      <c r="L67" s="15"/>
      <c r="M67" s="23"/>
      <c r="N67" s="23"/>
    </row>
    <row r="68" spans="1:16" ht="12.75" customHeight="1" x14ac:dyDescent="0.25">
      <c r="A68" s="2" t="s">
        <v>19</v>
      </c>
      <c r="B68" s="2"/>
      <c r="C68" s="3"/>
      <c r="D68" s="40"/>
      <c r="E68" s="17"/>
      <c r="F68" s="46">
        <v>-9531845.1193000004</v>
      </c>
      <c r="G68" s="5"/>
      <c r="H68" s="3"/>
      <c r="I68" s="3"/>
      <c r="J68" s="4"/>
      <c r="K68" s="13"/>
      <c r="L68" s="15"/>
      <c r="M68" s="23"/>
      <c r="N68" s="23"/>
    </row>
    <row r="69" spans="1:16" ht="12.75" customHeight="1" x14ac:dyDescent="0.25">
      <c r="A69" s="2" t="s">
        <v>20</v>
      </c>
      <c r="B69" s="16"/>
      <c r="C69" s="17"/>
      <c r="D69" s="42"/>
      <c r="E69" s="18"/>
      <c r="F69" s="49">
        <v>47409753.808800004</v>
      </c>
      <c r="G69" s="38">
        <f>F69/F70</f>
        <v>3.3580785231779001E-2</v>
      </c>
      <c r="H69" s="17"/>
      <c r="I69" s="16"/>
      <c r="J69" s="16"/>
      <c r="K69" s="31"/>
      <c r="M69" s="23"/>
      <c r="N69" s="23"/>
    </row>
    <row r="70" spans="1:16" ht="12.75" customHeight="1" x14ac:dyDescent="0.25">
      <c r="A70" s="19" t="s">
        <v>21</v>
      </c>
      <c r="B70" s="30"/>
      <c r="C70" s="18"/>
      <c r="D70" s="40"/>
      <c r="E70" s="40"/>
      <c r="F70" s="36">
        <v>1411811947.8616014</v>
      </c>
      <c r="G70" s="37">
        <f>F70/$F$70</f>
        <v>1</v>
      </c>
      <c r="H70" s="11"/>
      <c r="I70" s="12"/>
      <c r="J70" s="32" t="s">
        <v>131</v>
      </c>
      <c r="K70" s="48">
        <f>SUMPRODUCT($F$6:$F$58,$K$6:$K$58)/F66</f>
        <v>1.8236108744030908</v>
      </c>
      <c r="L70" s="14"/>
      <c r="M70" s="23"/>
      <c r="N70" s="23"/>
    </row>
    <row r="71" spans="1:16" ht="12.75" customHeight="1" x14ac:dyDescent="0.25">
      <c r="F71" s="36"/>
      <c r="G71" s="37"/>
      <c r="H71" s="11"/>
      <c r="I71" s="12"/>
      <c r="J71" s="21"/>
      <c r="K71" s="22"/>
      <c r="M71" s="23"/>
      <c r="N71" s="23"/>
    </row>
    <row r="72" spans="1:16" x14ac:dyDescent="0.25">
      <c r="J72" s="23"/>
      <c r="K72" s="23"/>
      <c r="M72" s="23"/>
      <c r="N72" s="23"/>
    </row>
    <row r="73" spans="1:16" x14ac:dyDescent="0.25">
      <c r="J73" s="23"/>
      <c r="K73" s="23"/>
      <c r="M73" s="23"/>
      <c r="N73" s="23"/>
    </row>
    <row r="74" spans="1:16" x14ac:dyDescent="0.25">
      <c r="F74" s="51"/>
    </row>
    <row r="75" spans="1:16" x14ac:dyDescent="0.25">
      <c r="F75" s="25"/>
    </row>
    <row r="78" spans="1:16" x14ac:dyDescent="0.25">
      <c r="K78" s="33"/>
    </row>
    <row r="79" spans="1:16" x14ac:dyDescent="0.25">
      <c r="B79" s="27"/>
      <c r="C79" s="28"/>
      <c r="G79" s="24"/>
      <c r="K79" s="33"/>
    </row>
    <row r="80" spans="1:16" x14ac:dyDescent="0.25">
      <c r="C80" s="28"/>
      <c r="G80" s="24"/>
      <c r="K80" s="33"/>
    </row>
    <row r="81" spans="3:11" x14ac:dyDescent="0.25">
      <c r="C81" s="28"/>
      <c r="G81" s="24"/>
      <c r="K81" s="33"/>
    </row>
    <row r="82" spans="3:11" x14ac:dyDescent="0.25">
      <c r="C82" s="28"/>
      <c r="G82" s="24"/>
      <c r="I82" s="34"/>
      <c r="J82" s="33"/>
      <c r="K82" s="33"/>
    </row>
    <row r="83" spans="3:11" x14ac:dyDescent="0.25">
      <c r="C83" s="28"/>
      <c r="G83" s="24"/>
      <c r="I83" s="34"/>
      <c r="J83" s="33"/>
      <c r="K83" s="33"/>
    </row>
    <row r="84" spans="3:11" x14ac:dyDescent="0.25">
      <c r="C84" s="28"/>
      <c r="I84" s="34"/>
      <c r="J84" s="33"/>
      <c r="K84" s="33"/>
    </row>
    <row r="85" spans="3:11" x14ac:dyDescent="0.25">
      <c r="C85" s="28"/>
      <c r="I85" s="34"/>
      <c r="J85" s="33"/>
      <c r="K85" s="33"/>
    </row>
    <row r="86" spans="3:11" x14ac:dyDescent="0.25">
      <c r="C86" s="28"/>
      <c r="I86" s="34"/>
      <c r="J86" s="33"/>
      <c r="K86" s="33"/>
    </row>
    <row r="87" spans="3:11" x14ac:dyDescent="0.25">
      <c r="C87" s="28"/>
      <c r="I87" s="34"/>
      <c r="J87" s="33"/>
      <c r="K87" s="33"/>
    </row>
    <row r="88" spans="3:11" x14ac:dyDescent="0.25">
      <c r="C88" s="28"/>
      <c r="I88" s="34"/>
      <c r="J88" s="33"/>
      <c r="K88" s="33"/>
    </row>
    <row r="89" spans="3:11" x14ac:dyDescent="0.25">
      <c r="C89" s="28"/>
      <c r="I89" s="34"/>
      <c r="J89" s="33"/>
      <c r="K89" s="33"/>
    </row>
    <row r="90" spans="3:11" x14ac:dyDescent="0.25">
      <c r="C90" s="28"/>
      <c r="I90" s="34"/>
      <c r="J90" s="33"/>
      <c r="K90" s="33"/>
    </row>
    <row r="91" spans="3:11" x14ac:dyDescent="0.25">
      <c r="C91" s="28"/>
      <c r="I91" s="34"/>
      <c r="J91" s="33"/>
      <c r="K91" s="33"/>
    </row>
    <row r="92" spans="3:11" x14ac:dyDescent="0.25">
      <c r="C92" s="28"/>
      <c r="H92" s="35"/>
      <c r="I92" s="34"/>
      <c r="J92" s="33"/>
      <c r="K92" s="33"/>
    </row>
    <row r="93" spans="3:11" x14ac:dyDescent="0.25">
      <c r="C93" s="28"/>
      <c r="H93" s="35"/>
      <c r="I93" s="34"/>
      <c r="J93" s="33"/>
      <c r="K93" s="33"/>
    </row>
    <row r="94" spans="3:11" x14ac:dyDescent="0.25">
      <c r="C94" s="28"/>
      <c r="I94" s="34"/>
      <c r="J94" s="33"/>
      <c r="K94" s="33"/>
    </row>
    <row r="95" spans="3:11" x14ac:dyDescent="0.25">
      <c r="C95" s="28"/>
      <c r="I95" s="34"/>
      <c r="J95" s="33"/>
      <c r="K95" s="33"/>
    </row>
    <row r="96" spans="3:11" x14ac:dyDescent="0.25">
      <c r="C96" s="28"/>
      <c r="I96" s="34"/>
      <c r="J96" s="33"/>
      <c r="K96" s="33"/>
    </row>
    <row r="97" spans="2:11" x14ac:dyDescent="0.25">
      <c r="C97" s="28"/>
      <c r="I97" s="34"/>
      <c r="J97" s="33"/>
      <c r="K97" s="33"/>
    </row>
    <row r="98" spans="2:11" x14ac:dyDescent="0.25">
      <c r="C98" s="28"/>
      <c r="I98" s="34"/>
      <c r="J98" s="33"/>
      <c r="K98" s="33"/>
    </row>
    <row r="99" spans="2:11" x14ac:dyDescent="0.25">
      <c r="C99" s="28"/>
      <c r="I99" s="34"/>
      <c r="J99" s="33"/>
      <c r="K99" s="33"/>
    </row>
    <row r="100" spans="2:11" x14ac:dyDescent="0.25">
      <c r="C100" s="28"/>
      <c r="I100" s="34"/>
      <c r="J100" s="33"/>
    </row>
    <row r="101" spans="2:11" x14ac:dyDescent="0.25">
      <c r="C101" s="28"/>
      <c r="I101" s="34"/>
      <c r="J101" s="33"/>
    </row>
    <row r="102" spans="2:11" x14ac:dyDescent="0.25">
      <c r="C102" s="28"/>
      <c r="I102" s="34"/>
      <c r="J102" s="33"/>
    </row>
    <row r="103" spans="2:11" x14ac:dyDescent="0.25">
      <c r="C103" s="28"/>
      <c r="I103" s="34"/>
      <c r="J103" s="33"/>
    </row>
    <row r="104" spans="2:11" x14ac:dyDescent="0.25">
      <c r="C104" s="28"/>
      <c r="I104" s="34"/>
      <c r="J104" s="33"/>
    </row>
    <row r="105" spans="2:11" x14ac:dyDescent="0.25">
      <c r="C105" s="28"/>
      <c r="I105" s="34"/>
      <c r="J105" s="33"/>
    </row>
    <row r="106" spans="2:11" x14ac:dyDescent="0.25">
      <c r="C106" s="28"/>
      <c r="I106" s="34"/>
      <c r="J106" s="33"/>
    </row>
    <row r="107" spans="2:11" x14ac:dyDescent="0.25">
      <c r="B107" s="27"/>
      <c r="C107" s="28"/>
      <c r="I107" s="34"/>
      <c r="J107" s="33"/>
    </row>
    <row r="108" spans="2:11" x14ac:dyDescent="0.25">
      <c r="C108" s="28"/>
      <c r="I108" s="34"/>
      <c r="J108" s="33"/>
    </row>
    <row r="109" spans="2:11" x14ac:dyDescent="0.25">
      <c r="C109" s="28"/>
      <c r="I109" s="34"/>
      <c r="J109" s="33"/>
    </row>
    <row r="110" spans="2:11" x14ac:dyDescent="0.25">
      <c r="C110" s="28"/>
      <c r="I110" s="34"/>
      <c r="J110" s="33"/>
    </row>
    <row r="111" spans="2:11" x14ac:dyDescent="0.25">
      <c r="C111" s="28"/>
      <c r="I111" s="34"/>
      <c r="J111" s="33"/>
    </row>
    <row r="112" spans="2:11" x14ac:dyDescent="0.25">
      <c r="C112" s="28"/>
      <c r="I112" s="34"/>
      <c r="J112" s="33"/>
    </row>
    <row r="113" spans="2:10" x14ac:dyDescent="0.25">
      <c r="C113" s="28"/>
      <c r="I113" s="34"/>
      <c r="J113" s="33"/>
    </row>
    <row r="114" spans="2:10" x14ac:dyDescent="0.25">
      <c r="C114" s="28"/>
      <c r="I114" s="34"/>
      <c r="J114" s="33"/>
    </row>
    <row r="115" spans="2:10" x14ac:dyDescent="0.25">
      <c r="C115" s="28"/>
      <c r="I115" s="34"/>
      <c r="J115" s="33"/>
    </row>
    <row r="116" spans="2:10" x14ac:dyDescent="0.25">
      <c r="C116" s="28"/>
      <c r="I116" s="34"/>
      <c r="J116" s="33"/>
    </row>
    <row r="117" spans="2:10" x14ac:dyDescent="0.25">
      <c r="C117" s="28"/>
      <c r="I117" s="34"/>
      <c r="J117" s="33"/>
    </row>
    <row r="118" spans="2:10" x14ac:dyDescent="0.25">
      <c r="C118" s="28"/>
      <c r="I118" s="34"/>
      <c r="J118" s="33"/>
    </row>
    <row r="119" spans="2:10" x14ac:dyDescent="0.25">
      <c r="C119" s="28"/>
      <c r="H119" s="35"/>
      <c r="I119" s="34"/>
      <c r="J119" s="33"/>
    </row>
    <row r="120" spans="2:10" x14ac:dyDescent="0.25">
      <c r="C120" s="28"/>
      <c r="I120" s="34"/>
      <c r="J120" s="33"/>
    </row>
    <row r="121" spans="2:10" x14ac:dyDescent="0.25">
      <c r="C121" s="28"/>
      <c r="I121" s="34"/>
      <c r="J121" s="33"/>
    </row>
    <row r="122" spans="2:10" x14ac:dyDescent="0.25">
      <c r="B122" s="27"/>
      <c r="C122" s="28"/>
      <c r="I122" s="34"/>
      <c r="J122" s="33"/>
    </row>
    <row r="123" spans="2:10" x14ac:dyDescent="0.25">
      <c r="C123" s="28"/>
      <c r="I123" s="34"/>
      <c r="J123" s="33"/>
    </row>
    <row r="124" spans="2:10" x14ac:dyDescent="0.25">
      <c r="C124" s="28"/>
      <c r="H124" s="35"/>
      <c r="I124" s="34"/>
      <c r="J124" s="33"/>
    </row>
    <row r="125" spans="2:10" x14ac:dyDescent="0.25">
      <c r="I125" s="34"/>
      <c r="J125" s="33"/>
    </row>
    <row r="126" spans="2:10" x14ac:dyDescent="0.25">
      <c r="C126" s="28"/>
      <c r="I126" s="34"/>
      <c r="J126" s="33"/>
    </row>
    <row r="127" spans="2:10" x14ac:dyDescent="0.25">
      <c r="C127" s="28"/>
      <c r="I127" s="34"/>
      <c r="J127" s="33"/>
    </row>
    <row r="128" spans="2:10" x14ac:dyDescent="0.25">
      <c r="I128" s="34"/>
      <c r="J128" s="33"/>
    </row>
    <row r="129" spans="3:10" x14ac:dyDescent="0.25">
      <c r="C129" s="28"/>
      <c r="I129" s="34"/>
      <c r="J129" s="33"/>
    </row>
    <row r="130" spans="3:10" x14ac:dyDescent="0.25">
      <c r="C130" s="28"/>
      <c r="I130" s="34"/>
      <c r="J130" s="33"/>
    </row>
    <row r="131" spans="3:10" x14ac:dyDescent="0.25">
      <c r="I131" s="34"/>
      <c r="J131" s="33"/>
    </row>
    <row r="132" spans="3:10" x14ac:dyDescent="0.25">
      <c r="I132" s="34"/>
    </row>
  </sheetData>
  <autoFilter ref="A5:Q63" xr:uid="{DA255FD3-6C6B-43BD-A7A1-9270D029EEFF}"/>
  <mergeCells count="2">
    <mergeCell ref="A1:J1"/>
    <mergeCell ref="A2:J2"/>
  </mergeCells>
  <conditionalFormatting sqref="C1:C4 C6:C1048576">
    <cfRule type="duplicateValues" dxfId="1" priority="1"/>
  </conditionalFormatting>
  <conditionalFormatting sqref="O6:O64">
    <cfRule type="cellIs" dxfId="0" priority="2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E771-9244-4CEA-BAF5-2E9F6868C05D}">
  <dimension ref="A1:I74"/>
  <sheetViews>
    <sheetView workbookViewId="0">
      <pane ySplit="1" topLeftCell="A48" activePane="bottomLeft" state="frozen"/>
      <selection pane="bottomLeft" activeCell="B80" sqref="B79:B80"/>
    </sheetView>
  </sheetViews>
  <sheetFormatPr defaultRowHeight="13.2" x14ac:dyDescent="0.25"/>
  <cols>
    <col min="1" max="1" width="20.109375" customWidth="1"/>
    <col min="2" max="2" width="24.88671875" customWidth="1"/>
    <col min="7" max="7" width="12.88671875" customWidth="1"/>
    <col min="9" max="9" width="20.33203125" customWidth="1"/>
  </cols>
  <sheetData>
    <row r="1" spans="1:9" x14ac:dyDescent="0.25">
      <c r="A1" t="s">
        <v>2</v>
      </c>
      <c r="B1" t="s">
        <v>0</v>
      </c>
      <c r="C1" t="s">
        <v>1</v>
      </c>
      <c r="D1" t="s">
        <v>3</v>
      </c>
      <c r="E1" t="s">
        <v>7</v>
      </c>
      <c r="F1" t="s">
        <v>22</v>
      </c>
      <c r="G1" t="s">
        <v>8</v>
      </c>
      <c r="H1" t="s">
        <v>10</v>
      </c>
      <c r="I1" t="s">
        <v>14</v>
      </c>
    </row>
    <row r="2" spans="1:9" x14ac:dyDescent="0.25">
      <c r="A2" t="s">
        <v>25</v>
      </c>
      <c r="B2" t="s">
        <v>23</v>
      </c>
      <c r="C2" t="s">
        <v>24</v>
      </c>
      <c r="D2" t="s">
        <v>26</v>
      </c>
      <c r="E2" t="s">
        <v>28</v>
      </c>
      <c r="F2" s="43">
        <v>0.03</v>
      </c>
      <c r="G2" s="44">
        <v>46353</v>
      </c>
      <c r="H2" t="s">
        <v>29</v>
      </c>
      <c r="I2" t="s">
        <v>15</v>
      </c>
    </row>
    <row r="3" spans="1:9" x14ac:dyDescent="0.25">
      <c r="A3" t="s">
        <v>31</v>
      </c>
      <c r="B3" t="s">
        <v>30</v>
      </c>
      <c r="C3" t="s">
        <v>24</v>
      </c>
      <c r="D3" t="s">
        <v>26</v>
      </c>
      <c r="E3" t="s">
        <v>28</v>
      </c>
      <c r="F3" s="43">
        <v>0.03</v>
      </c>
      <c r="G3" s="44">
        <v>46545</v>
      </c>
      <c r="H3" t="s">
        <v>29</v>
      </c>
      <c r="I3" t="s">
        <v>15</v>
      </c>
    </row>
    <row r="4" spans="1:9" x14ac:dyDescent="0.25">
      <c r="A4" t="s">
        <v>124</v>
      </c>
      <c r="B4" t="s">
        <v>123</v>
      </c>
      <c r="C4" t="s">
        <v>24</v>
      </c>
      <c r="D4" t="s">
        <v>26</v>
      </c>
      <c r="E4" t="s">
        <v>28</v>
      </c>
      <c r="F4" s="43">
        <v>0.03</v>
      </c>
      <c r="G4" s="44">
        <v>47086</v>
      </c>
      <c r="H4" t="s">
        <v>29</v>
      </c>
      <c r="I4" t="s">
        <v>100</v>
      </c>
    </row>
    <row r="5" spans="1:9" x14ac:dyDescent="0.25">
      <c r="A5" t="s">
        <v>35</v>
      </c>
      <c r="B5" t="s">
        <v>105</v>
      </c>
      <c r="C5" t="s">
        <v>34</v>
      </c>
      <c r="D5" t="s">
        <v>26</v>
      </c>
      <c r="E5" t="s">
        <v>28</v>
      </c>
      <c r="F5" s="43">
        <v>4.7500000000000001E-2</v>
      </c>
      <c r="G5" s="44">
        <v>46353</v>
      </c>
      <c r="H5" t="s">
        <v>29</v>
      </c>
      <c r="I5" t="s">
        <v>15</v>
      </c>
    </row>
    <row r="6" spans="1:9" x14ac:dyDescent="0.25">
      <c r="A6" t="s">
        <v>33</v>
      </c>
      <c r="B6" t="s">
        <v>137</v>
      </c>
      <c r="C6" t="s">
        <v>32</v>
      </c>
      <c r="D6" t="s">
        <v>26</v>
      </c>
      <c r="E6" t="s">
        <v>28</v>
      </c>
      <c r="F6" s="43">
        <v>3.7499999999999999E-2</v>
      </c>
      <c r="G6" s="44">
        <v>46871</v>
      </c>
      <c r="H6" t="s">
        <v>29</v>
      </c>
      <c r="I6" t="s">
        <v>15</v>
      </c>
    </row>
    <row r="7" spans="1:9" x14ac:dyDescent="0.25">
      <c r="A7" t="s">
        <v>40</v>
      </c>
      <c r="B7" t="s">
        <v>39</v>
      </c>
      <c r="C7" t="s">
        <v>37</v>
      </c>
      <c r="D7" t="s">
        <v>26</v>
      </c>
      <c r="E7" t="s">
        <v>28</v>
      </c>
      <c r="F7" s="43">
        <v>0.04</v>
      </c>
      <c r="G7" s="44">
        <v>46086</v>
      </c>
      <c r="H7" t="s">
        <v>29</v>
      </c>
      <c r="I7" t="s">
        <v>16</v>
      </c>
    </row>
    <row r="8" spans="1:9" x14ac:dyDescent="0.25">
      <c r="A8" t="s">
        <v>134</v>
      </c>
      <c r="B8" t="s">
        <v>132</v>
      </c>
      <c r="C8" t="s">
        <v>34</v>
      </c>
      <c r="D8" t="s">
        <v>136</v>
      </c>
      <c r="E8" t="s">
        <v>28</v>
      </c>
      <c r="F8" s="43">
        <v>3.2500000000000001E-2</v>
      </c>
      <c r="G8" s="44">
        <v>50742</v>
      </c>
      <c r="H8" t="s">
        <v>29</v>
      </c>
      <c r="I8" t="s">
        <v>100</v>
      </c>
    </row>
    <row r="9" spans="1:9" x14ac:dyDescent="0.25">
      <c r="A9" t="s">
        <v>110</v>
      </c>
      <c r="B9" t="s">
        <v>114</v>
      </c>
      <c r="C9" t="s">
        <v>24</v>
      </c>
      <c r="D9" t="s">
        <v>26</v>
      </c>
      <c r="E9" t="s">
        <v>28</v>
      </c>
      <c r="F9" s="43">
        <v>0.03</v>
      </c>
      <c r="G9" s="44">
        <v>45988</v>
      </c>
      <c r="H9" t="s">
        <v>29</v>
      </c>
      <c r="I9" t="s">
        <v>100</v>
      </c>
    </row>
    <row r="10" spans="1:9" x14ac:dyDescent="0.25">
      <c r="A10" t="s">
        <v>122</v>
      </c>
      <c r="B10" t="s">
        <v>121</v>
      </c>
      <c r="C10" t="s">
        <v>24</v>
      </c>
      <c r="D10" t="s">
        <v>63</v>
      </c>
      <c r="E10" t="s">
        <v>28</v>
      </c>
      <c r="F10" s="43">
        <v>3.5000000000000003E-2</v>
      </c>
      <c r="G10" s="44">
        <v>48151</v>
      </c>
      <c r="H10" t="s">
        <v>29</v>
      </c>
      <c r="I10" t="s">
        <v>100</v>
      </c>
    </row>
    <row r="11" spans="1:9" x14ac:dyDescent="0.25">
      <c r="A11" t="s">
        <v>38</v>
      </c>
      <c r="B11" t="s">
        <v>36</v>
      </c>
      <c r="C11" t="s">
        <v>37</v>
      </c>
      <c r="D11" t="s">
        <v>26</v>
      </c>
      <c r="E11" t="s">
        <v>28</v>
      </c>
      <c r="F11" s="43">
        <v>0.04</v>
      </c>
      <c r="G11" s="44">
        <v>46353</v>
      </c>
      <c r="H11" t="s">
        <v>29</v>
      </c>
      <c r="I11" t="s">
        <v>15</v>
      </c>
    </row>
    <row r="12" spans="1:9" x14ac:dyDescent="0.25">
      <c r="A12" t="s">
        <v>111</v>
      </c>
      <c r="B12" t="s">
        <v>113</v>
      </c>
      <c r="C12" t="s">
        <v>37</v>
      </c>
      <c r="D12" t="s">
        <v>26</v>
      </c>
      <c r="E12" t="s">
        <v>28</v>
      </c>
      <c r="F12" s="43">
        <v>0.04</v>
      </c>
      <c r="G12" s="44">
        <v>46933</v>
      </c>
      <c r="H12" t="s">
        <v>29</v>
      </c>
      <c r="I12" t="s">
        <v>100</v>
      </c>
    </row>
    <row r="13" spans="1:9" x14ac:dyDescent="0.25">
      <c r="A13" t="s">
        <v>44</v>
      </c>
      <c r="B13" t="s">
        <v>43</v>
      </c>
      <c r="C13" t="s">
        <v>37</v>
      </c>
      <c r="D13" t="s">
        <v>26</v>
      </c>
      <c r="E13" t="s">
        <v>28</v>
      </c>
      <c r="F13" s="43">
        <v>4.7500000000000001E-2</v>
      </c>
      <c r="G13" s="44">
        <v>45960</v>
      </c>
      <c r="H13" t="s">
        <v>29</v>
      </c>
      <c r="I13" t="s">
        <v>15</v>
      </c>
    </row>
    <row r="14" spans="1:9" x14ac:dyDescent="0.25">
      <c r="A14" t="s">
        <v>127</v>
      </c>
      <c r="B14" t="s">
        <v>125</v>
      </c>
      <c r="C14" t="s">
        <v>24</v>
      </c>
      <c r="D14" t="s">
        <v>26</v>
      </c>
      <c r="E14" t="s">
        <v>28</v>
      </c>
      <c r="F14" s="43">
        <v>5.5E-2</v>
      </c>
      <c r="G14" s="44">
        <v>47115</v>
      </c>
      <c r="H14" t="s">
        <v>29</v>
      </c>
      <c r="I14" t="s">
        <v>100</v>
      </c>
    </row>
    <row r="15" spans="1:9" x14ac:dyDescent="0.25">
      <c r="A15" t="s">
        <v>42</v>
      </c>
      <c r="B15" t="s">
        <v>41</v>
      </c>
      <c r="C15" t="s">
        <v>34</v>
      </c>
      <c r="D15" t="s">
        <v>26</v>
      </c>
      <c r="E15" t="s">
        <v>28</v>
      </c>
      <c r="F15" s="43">
        <v>4.7500000000000001E-2</v>
      </c>
      <c r="G15" s="44">
        <v>45835</v>
      </c>
      <c r="H15" t="s">
        <v>29</v>
      </c>
      <c r="I15" t="s">
        <v>15</v>
      </c>
    </row>
    <row r="16" spans="1:9" x14ac:dyDescent="0.25">
      <c r="A16" t="s">
        <v>109</v>
      </c>
      <c r="B16" t="s">
        <v>112</v>
      </c>
      <c r="C16" t="s">
        <v>37</v>
      </c>
      <c r="D16" t="s">
        <v>63</v>
      </c>
      <c r="E16" t="s">
        <v>28</v>
      </c>
      <c r="F16" s="43">
        <v>4.9000000000000002E-2</v>
      </c>
      <c r="G16" s="44">
        <v>46870</v>
      </c>
      <c r="H16" t="s">
        <v>29</v>
      </c>
      <c r="I16" t="s">
        <v>100</v>
      </c>
    </row>
    <row r="17" spans="1:9" x14ac:dyDescent="0.25">
      <c r="A17" t="s">
        <v>119</v>
      </c>
      <c r="B17" t="s">
        <v>117</v>
      </c>
      <c r="C17" t="s">
        <v>50</v>
      </c>
      <c r="D17" t="s">
        <v>26</v>
      </c>
      <c r="E17" t="s">
        <v>28</v>
      </c>
      <c r="F17" s="43">
        <v>4.4999999999999998E-2</v>
      </c>
      <c r="G17" s="44">
        <v>46503</v>
      </c>
      <c r="H17" t="s">
        <v>29</v>
      </c>
      <c r="I17" t="s">
        <v>15</v>
      </c>
    </row>
    <row r="18" spans="1:9" x14ac:dyDescent="0.25">
      <c r="A18" t="s">
        <v>62</v>
      </c>
      <c r="B18" t="s">
        <v>61</v>
      </c>
      <c r="C18" t="s">
        <v>34</v>
      </c>
      <c r="D18" t="s">
        <v>63</v>
      </c>
      <c r="E18" t="s">
        <v>28</v>
      </c>
      <c r="F18" s="43">
        <v>3.5000000000000003E-2</v>
      </c>
      <c r="G18" s="44">
        <v>47816</v>
      </c>
      <c r="H18" t="s">
        <v>29</v>
      </c>
      <c r="I18" t="s">
        <v>15</v>
      </c>
    </row>
    <row r="19" spans="1:9" x14ac:dyDescent="0.25">
      <c r="A19" t="s">
        <v>46</v>
      </c>
      <c r="B19" t="s">
        <v>45</v>
      </c>
      <c r="C19" t="s">
        <v>32</v>
      </c>
      <c r="D19" t="s">
        <v>26</v>
      </c>
      <c r="E19" t="s">
        <v>28</v>
      </c>
      <c r="F19" s="43">
        <v>4.7500000000000001E-2</v>
      </c>
      <c r="G19" s="44">
        <v>46553</v>
      </c>
      <c r="H19" t="s">
        <v>29</v>
      </c>
      <c r="I19" t="s">
        <v>15</v>
      </c>
    </row>
    <row r="20" spans="1:9" x14ac:dyDescent="0.25">
      <c r="A20" t="s">
        <v>60</v>
      </c>
      <c r="B20" t="s">
        <v>58</v>
      </c>
      <c r="C20" t="s">
        <v>59</v>
      </c>
      <c r="D20" t="s">
        <v>26</v>
      </c>
      <c r="E20" t="s">
        <v>28</v>
      </c>
      <c r="F20" s="43">
        <v>0.03</v>
      </c>
      <c r="G20" s="44">
        <v>46051</v>
      </c>
      <c r="H20" t="s">
        <v>29</v>
      </c>
      <c r="I20" t="s">
        <v>15</v>
      </c>
    </row>
    <row r="21" spans="1:9" x14ac:dyDescent="0.25">
      <c r="A21" t="s">
        <v>55</v>
      </c>
      <c r="B21" t="s">
        <v>54</v>
      </c>
      <c r="C21" t="s">
        <v>37</v>
      </c>
      <c r="D21" t="s">
        <v>26</v>
      </c>
      <c r="E21" t="s">
        <v>28</v>
      </c>
      <c r="F21" s="43">
        <v>4.7500000000000001E-2</v>
      </c>
      <c r="G21" s="44">
        <v>46237</v>
      </c>
      <c r="H21" t="s">
        <v>29</v>
      </c>
      <c r="I21" t="s">
        <v>15</v>
      </c>
    </row>
    <row r="22" spans="1:9" x14ac:dyDescent="0.25">
      <c r="A22" t="s">
        <v>53</v>
      </c>
      <c r="B22" t="s">
        <v>52</v>
      </c>
      <c r="C22" t="s">
        <v>37</v>
      </c>
      <c r="D22" t="s">
        <v>26</v>
      </c>
      <c r="E22" t="s">
        <v>28</v>
      </c>
      <c r="F22" s="43">
        <v>5.5E-2</v>
      </c>
      <c r="G22" s="44">
        <v>46625</v>
      </c>
      <c r="H22" t="s">
        <v>29</v>
      </c>
      <c r="I22" t="s">
        <v>15</v>
      </c>
    </row>
    <row r="23" spans="1:9" x14ac:dyDescent="0.25">
      <c r="A23" t="s">
        <v>120</v>
      </c>
      <c r="B23" t="s">
        <v>118</v>
      </c>
      <c r="C23" t="s">
        <v>37</v>
      </c>
      <c r="D23" t="s">
        <v>26</v>
      </c>
      <c r="E23" t="s">
        <v>28</v>
      </c>
      <c r="F23" s="43">
        <v>4.7500000000000001E-2</v>
      </c>
      <c r="G23" s="44">
        <v>45960</v>
      </c>
      <c r="H23" t="s">
        <v>29</v>
      </c>
      <c r="I23" t="s">
        <v>15</v>
      </c>
    </row>
    <row r="24" spans="1:9" x14ac:dyDescent="0.25">
      <c r="A24" t="s">
        <v>49</v>
      </c>
      <c r="B24" t="s">
        <v>106</v>
      </c>
      <c r="C24" t="s">
        <v>37</v>
      </c>
      <c r="D24" t="s">
        <v>26</v>
      </c>
      <c r="E24" t="s">
        <v>28</v>
      </c>
      <c r="F24" s="43">
        <v>0.05</v>
      </c>
      <c r="G24" s="44">
        <v>46720</v>
      </c>
      <c r="H24" t="s">
        <v>29</v>
      </c>
      <c r="I24" t="s">
        <v>15</v>
      </c>
    </row>
    <row r="25" spans="1:9" x14ac:dyDescent="0.25">
      <c r="A25" t="s">
        <v>128</v>
      </c>
      <c r="B25" t="s">
        <v>126</v>
      </c>
      <c r="C25" t="s">
        <v>34</v>
      </c>
      <c r="D25" t="s">
        <v>26</v>
      </c>
      <c r="E25" t="s">
        <v>28</v>
      </c>
      <c r="F25" s="43">
        <v>4.7500000000000001E-2</v>
      </c>
      <c r="G25" s="44">
        <v>45835</v>
      </c>
      <c r="H25" t="s">
        <v>29</v>
      </c>
      <c r="I25" t="s">
        <v>15</v>
      </c>
    </row>
    <row r="26" spans="1:9" x14ac:dyDescent="0.25">
      <c r="A26" t="s">
        <v>57</v>
      </c>
      <c r="B26" t="s">
        <v>56</v>
      </c>
      <c r="C26" t="s">
        <v>37</v>
      </c>
      <c r="D26" t="s">
        <v>26</v>
      </c>
      <c r="E26" t="s">
        <v>28</v>
      </c>
      <c r="F26" s="43">
        <v>0.05</v>
      </c>
      <c r="G26" s="44">
        <v>45776</v>
      </c>
      <c r="H26" t="s">
        <v>29</v>
      </c>
      <c r="I26" t="s">
        <v>15</v>
      </c>
    </row>
    <row r="27" spans="1:9" x14ac:dyDescent="0.25">
      <c r="A27" t="s">
        <v>89</v>
      </c>
      <c r="B27" t="s">
        <v>88</v>
      </c>
      <c r="C27" t="s">
        <v>34</v>
      </c>
      <c r="D27" t="s">
        <v>26</v>
      </c>
      <c r="E27" t="s">
        <v>28</v>
      </c>
      <c r="F27" s="43">
        <v>4.4999999999999998E-2</v>
      </c>
      <c r="G27" s="44">
        <v>46422</v>
      </c>
      <c r="H27" t="s">
        <v>29</v>
      </c>
      <c r="I27" t="s">
        <v>15</v>
      </c>
    </row>
    <row r="28" spans="1:9" x14ac:dyDescent="0.25">
      <c r="A28" t="s">
        <v>102</v>
      </c>
      <c r="B28" t="s">
        <v>101</v>
      </c>
      <c r="C28" t="s">
        <v>34</v>
      </c>
      <c r="D28" t="s">
        <v>26</v>
      </c>
      <c r="E28" t="s">
        <v>28</v>
      </c>
      <c r="F28" s="43">
        <v>2.9499999999999998E-2</v>
      </c>
      <c r="G28" s="44">
        <v>45534</v>
      </c>
      <c r="H28" t="s">
        <v>29</v>
      </c>
      <c r="I28" t="s">
        <v>15</v>
      </c>
    </row>
    <row r="29" spans="1:9" x14ac:dyDescent="0.25">
      <c r="A29" t="s">
        <v>116</v>
      </c>
      <c r="B29" t="s">
        <v>115</v>
      </c>
      <c r="C29" t="s">
        <v>37</v>
      </c>
      <c r="D29" t="s">
        <v>26</v>
      </c>
      <c r="E29" t="s">
        <v>28</v>
      </c>
      <c r="F29" s="43">
        <v>0.05</v>
      </c>
      <c r="G29" s="44">
        <v>45988</v>
      </c>
      <c r="H29" t="s">
        <v>29</v>
      </c>
      <c r="I29" t="s">
        <v>100</v>
      </c>
    </row>
    <row r="30" spans="1:9" x14ac:dyDescent="0.25">
      <c r="A30" t="s">
        <v>48</v>
      </c>
      <c r="B30" t="s">
        <v>47</v>
      </c>
      <c r="C30" t="s">
        <v>37</v>
      </c>
      <c r="D30" t="s">
        <v>26</v>
      </c>
      <c r="E30" t="s">
        <v>28</v>
      </c>
      <c r="F30" s="43">
        <v>5.5E-2</v>
      </c>
      <c r="G30" s="44">
        <v>46625</v>
      </c>
      <c r="H30" t="s">
        <v>29</v>
      </c>
      <c r="I30" t="s">
        <v>15</v>
      </c>
    </row>
    <row r="31" spans="1:9" x14ac:dyDescent="0.25">
      <c r="A31" t="s">
        <v>74</v>
      </c>
      <c r="B31" t="s">
        <v>73</v>
      </c>
      <c r="C31" t="s">
        <v>37</v>
      </c>
      <c r="D31" t="s">
        <v>26</v>
      </c>
      <c r="E31" t="s">
        <v>28</v>
      </c>
      <c r="F31" s="43">
        <v>4.7500000000000001E-2</v>
      </c>
      <c r="G31" s="44">
        <v>46237</v>
      </c>
      <c r="H31" t="s">
        <v>29</v>
      </c>
      <c r="I31" t="s">
        <v>15</v>
      </c>
    </row>
    <row r="32" spans="1:9" x14ac:dyDescent="0.25">
      <c r="A32" t="s">
        <v>68</v>
      </c>
      <c r="B32" t="s">
        <v>107</v>
      </c>
      <c r="C32" t="s">
        <v>50</v>
      </c>
      <c r="D32" t="s">
        <v>26</v>
      </c>
      <c r="E32" t="s">
        <v>28</v>
      </c>
      <c r="F32" s="43">
        <v>4.4999999999999998E-2</v>
      </c>
      <c r="G32" s="44">
        <v>46139</v>
      </c>
      <c r="H32" t="s">
        <v>29</v>
      </c>
      <c r="I32" t="s">
        <v>15</v>
      </c>
    </row>
    <row r="33" spans="1:9" x14ac:dyDescent="0.25">
      <c r="A33" t="s">
        <v>130</v>
      </c>
      <c r="B33" t="s">
        <v>129</v>
      </c>
      <c r="C33" t="s">
        <v>37</v>
      </c>
      <c r="D33" t="s">
        <v>26</v>
      </c>
      <c r="E33" t="s">
        <v>28</v>
      </c>
      <c r="F33" s="43">
        <v>4.4999999999999998E-2</v>
      </c>
      <c r="G33" s="44">
        <v>47148</v>
      </c>
      <c r="H33" t="s">
        <v>29</v>
      </c>
      <c r="I33" t="s">
        <v>100</v>
      </c>
    </row>
    <row r="34" spans="1:9" x14ac:dyDescent="0.25">
      <c r="A34" t="s">
        <v>72</v>
      </c>
      <c r="B34" t="s">
        <v>71</v>
      </c>
      <c r="C34" t="s">
        <v>34</v>
      </c>
      <c r="D34" t="s">
        <v>26</v>
      </c>
      <c r="E34" t="s">
        <v>28</v>
      </c>
      <c r="F34" s="43">
        <v>2.9499999999999998E-2</v>
      </c>
      <c r="G34" s="44">
        <v>45534</v>
      </c>
      <c r="H34" t="s">
        <v>29</v>
      </c>
      <c r="I34" t="s">
        <v>15</v>
      </c>
    </row>
    <row r="35" spans="1:9" x14ac:dyDescent="0.25">
      <c r="A35" t="s">
        <v>75</v>
      </c>
      <c r="B35" t="s">
        <v>108</v>
      </c>
      <c r="C35" t="s">
        <v>37</v>
      </c>
      <c r="D35" t="s">
        <v>26</v>
      </c>
      <c r="E35" t="s">
        <v>28</v>
      </c>
      <c r="F35" s="43">
        <v>5.5E-2</v>
      </c>
      <c r="G35" s="44">
        <v>45754</v>
      </c>
      <c r="H35" t="s">
        <v>29</v>
      </c>
      <c r="I35" t="s">
        <v>15</v>
      </c>
    </row>
    <row r="36" spans="1:9" x14ac:dyDescent="0.25">
      <c r="A36" t="s">
        <v>135</v>
      </c>
      <c r="B36" t="s">
        <v>133</v>
      </c>
      <c r="C36" t="s">
        <v>34</v>
      </c>
      <c r="D36" t="s">
        <v>63</v>
      </c>
      <c r="E36" t="s">
        <v>28</v>
      </c>
      <c r="F36" s="43">
        <v>3.5000000000000003E-2</v>
      </c>
      <c r="G36" s="44">
        <v>47816</v>
      </c>
      <c r="H36" t="s">
        <v>29</v>
      </c>
      <c r="I36" t="s">
        <v>100</v>
      </c>
    </row>
    <row r="37" spans="1:9" x14ac:dyDescent="0.25">
      <c r="A37" t="s">
        <v>65</v>
      </c>
      <c r="B37" t="s">
        <v>64</v>
      </c>
      <c r="C37" t="s">
        <v>37</v>
      </c>
      <c r="D37" t="s">
        <v>26</v>
      </c>
      <c r="E37" t="s">
        <v>28</v>
      </c>
      <c r="F37" s="43">
        <v>0.05</v>
      </c>
      <c r="G37" s="44">
        <v>46688</v>
      </c>
      <c r="H37" t="s">
        <v>29</v>
      </c>
      <c r="I37" t="s">
        <v>15</v>
      </c>
    </row>
    <row r="38" spans="1:9" x14ac:dyDescent="0.25">
      <c r="A38" t="s">
        <v>84</v>
      </c>
      <c r="B38" t="s">
        <v>83</v>
      </c>
      <c r="C38" t="s">
        <v>37</v>
      </c>
      <c r="D38" t="s">
        <v>26</v>
      </c>
      <c r="E38" t="s">
        <v>28</v>
      </c>
      <c r="F38" s="43">
        <v>0.06</v>
      </c>
      <c r="G38" s="44">
        <v>46688</v>
      </c>
      <c r="H38" t="s">
        <v>29</v>
      </c>
      <c r="I38" t="s">
        <v>15</v>
      </c>
    </row>
    <row r="39" spans="1:9" x14ac:dyDescent="0.25">
      <c r="A39" t="s">
        <v>82</v>
      </c>
      <c r="B39" t="s">
        <v>80</v>
      </c>
      <c r="C39" t="s">
        <v>81</v>
      </c>
      <c r="D39" t="s">
        <v>26</v>
      </c>
      <c r="E39" t="s">
        <v>28</v>
      </c>
      <c r="F39" s="43">
        <v>1.7000000000000001E-2</v>
      </c>
      <c r="G39" s="44">
        <v>47164</v>
      </c>
      <c r="H39" t="s">
        <v>29</v>
      </c>
      <c r="I39" t="s">
        <v>15</v>
      </c>
    </row>
    <row r="40" spans="1:9" x14ac:dyDescent="0.25">
      <c r="A40" t="s">
        <v>86</v>
      </c>
      <c r="B40" t="s">
        <v>85</v>
      </c>
      <c r="C40" t="s">
        <v>32</v>
      </c>
      <c r="D40" t="s">
        <v>87</v>
      </c>
      <c r="E40" t="s">
        <v>51</v>
      </c>
      <c r="F40" s="43">
        <v>0.05</v>
      </c>
      <c r="G40" s="44">
        <v>48414</v>
      </c>
      <c r="H40" t="s">
        <v>29</v>
      </c>
      <c r="I40" t="s">
        <v>15</v>
      </c>
    </row>
    <row r="41" spans="1:9" x14ac:dyDescent="0.25">
      <c r="A41" t="s">
        <v>79</v>
      </c>
      <c r="B41" t="s">
        <v>78</v>
      </c>
      <c r="C41" t="s">
        <v>24</v>
      </c>
      <c r="D41" t="s">
        <v>26</v>
      </c>
      <c r="E41" t="s">
        <v>28</v>
      </c>
      <c r="F41" s="43">
        <v>4.4999999999999998E-2</v>
      </c>
      <c r="G41" s="44">
        <v>46717</v>
      </c>
      <c r="H41" t="s">
        <v>29</v>
      </c>
      <c r="I41" t="s">
        <v>15</v>
      </c>
    </row>
    <row r="42" spans="1:9" x14ac:dyDescent="0.25">
      <c r="A42" t="s">
        <v>77</v>
      </c>
      <c r="B42" t="s">
        <v>76</v>
      </c>
      <c r="C42" t="s">
        <v>24</v>
      </c>
      <c r="D42" t="s">
        <v>26</v>
      </c>
      <c r="E42" t="s">
        <v>28</v>
      </c>
      <c r="F42" s="43">
        <v>4.4999999999999998E-2</v>
      </c>
      <c r="G42" s="44">
        <v>46717</v>
      </c>
      <c r="H42" t="s">
        <v>29</v>
      </c>
      <c r="I42" t="s">
        <v>15</v>
      </c>
    </row>
    <row r="43" spans="1:9" x14ac:dyDescent="0.25">
      <c r="A43" t="s">
        <v>93</v>
      </c>
      <c r="B43" t="s">
        <v>92</v>
      </c>
      <c r="C43" t="s">
        <v>34</v>
      </c>
      <c r="D43" t="s">
        <v>94</v>
      </c>
      <c r="E43" t="s">
        <v>51</v>
      </c>
      <c r="F43" s="43">
        <v>6.1017000000000002E-2</v>
      </c>
      <c r="G43" s="44">
        <v>50024</v>
      </c>
      <c r="H43" t="s">
        <v>29</v>
      </c>
      <c r="I43" t="s">
        <v>16</v>
      </c>
    </row>
    <row r="44" spans="1:9" x14ac:dyDescent="0.25">
      <c r="A44" t="s">
        <v>96</v>
      </c>
      <c r="B44" t="s">
        <v>95</v>
      </c>
      <c r="C44" t="s">
        <v>24</v>
      </c>
      <c r="D44" t="s">
        <v>26</v>
      </c>
      <c r="E44" t="s">
        <v>28</v>
      </c>
      <c r="F44" s="43">
        <v>3.5000000000000003E-2</v>
      </c>
      <c r="G44" s="44">
        <v>46170</v>
      </c>
      <c r="H44" t="s">
        <v>29</v>
      </c>
      <c r="I44" t="s">
        <v>15</v>
      </c>
    </row>
    <row r="45" spans="1:9" x14ac:dyDescent="0.25">
      <c r="A45" t="s">
        <v>104</v>
      </c>
      <c r="B45" t="s">
        <v>103</v>
      </c>
      <c r="C45" t="s">
        <v>37</v>
      </c>
      <c r="D45" t="s">
        <v>26</v>
      </c>
      <c r="E45" t="s">
        <v>51</v>
      </c>
      <c r="F45" s="43">
        <v>8.5000000000000006E-2</v>
      </c>
      <c r="G45" s="44">
        <v>52072</v>
      </c>
      <c r="H45" t="s">
        <v>29</v>
      </c>
      <c r="I45" t="s">
        <v>15</v>
      </c>
    </row>
    <row r="46" spans="1:9" x14ac:dyDescent="0.25">
      <c r="A46" t="s">
        <v>70</v>
      </c>
      <c r="B46" t="s">
        <v>69</v>
      </c>
      <c r="C46" t="s">
        <v>37</v>
      </c>
      <c r="D46" t="s">
        <v>26</v>
      </c>
      <c r="E46" t="s">
        <v>28</v>
      </c>
      <c r="F46" s="43">
        <v>0.06</v>
      </c>
      <c r="G46" s="44">
        <v>46688</v>
      </c>
      <c r="H46" t="s">
        <v>29</v>
      </c>
      <c r="I46" t="s">
        <v>15</v>
      </c>
    </row>
    <row r="47" spans="1:9" x14ac:dyDescent="0.25">
      <c r="A47" t="s">
        <v>67</v>
      </c>
      <c r="B47" t="s">
        <v>66</v>
      </c>
      <c r="C47" t="s">
        <v>37</v>
      </c>
      <c r="D47" t="s">
        <v>26</v>
      </c>
      <c r="E47" t="s">
        <v>28</v>
      </c>
      <c r="F47" s="43">
        <v>0.06</v>
      </c>
      <c r="G47" s="44">
        <v>46878</v>
      </c>
      <c r="H47" t="s">
        <v>29</v>
      </c>
      <c r="I47" t="s">
        <v>15</v>
      </c>
    </row>
    <row r="48" spans="1:9" x14ac:dyDescent="0.25">
      <c r="A48" t="s">
        <v>91</v>
      </c>
      <c r="B48" t="s">
        <v>90</v>
      </c>
      <c r="C48" t="s">
        <v>81</v>
      </c>
      <c r="D48" t="s">
        <v>26</v>
      </c>
      <c r="E48" t="s">
        <v>28</v>
      </c>
      <c r="F48" s="43">
        <v>0.02</v>
      </c>
      <c r="G48" s="44">
        <v>46860</v>
      </c>
      <c r="H48" t="s">
        <v>29</v>
      </c>
      <c r="I48" t="s">
        <v>15</v>
      </c>
    </row>
    <row r="49" spans="1:9" x14ac:dyDescent="0.25">
      <c r="A49" t="s">
        <v>98</v>
      </c>
      <c r="B49" t="s">
        <v>97</v>
      </c>
      <c r="C49" t="s">
        <v>32</v>
      </c>
      <c r="D49" t="s">
        <v>87</v>
      </c>
      <c r="E49" t="s">
        <v>28</v>
      </c>
      <c r="F49" s="43">
        <v>1.2500000000000001E-2</v>
      </c>
      <c r="G49" s="44">
        <v>47471</v>
      </c>
      <c r="H49" t="s">
        <v>29</v>
      </c>
      <c r="I49" t="s">
        <v>15</v>
      </c>
    </row>
    <row r="50" spans="1:9" x14ac:dyDescent="0.25">
      <c r="A50" t="s">
        <v>138</v>
      </c>
      <c r="B50" t="s">
        <v>143</v>
      </c>
      <c r="C50" t="s">
        <v>24</v>
      </c>
      <c r="D50" t="s">
        <v>26</v>
      </c>
      <c r="E50" t="s">
        <v>28</v>
      </c>
      <c r="F50" s="43">
        <v>4.4999999999999998E-2</v>
      </c>
      <c r="G50" s="44">
        <v>47275</v>
      </c>
      <c r="H50" t="s">
        <v>29</v>
      </c>
      <c r="I50" t="s">
        <v>100</v>
      </c>
    </row>
    <row r="51" spans="1:9" x14ac:dyDescent="0.25">
      <c r="A51" t="s">
        <v>139</v>
      </c>
      <c r="B51" t="s">
        <v>144</v>
      </c>
      <c r="C51" t="s">
        <v>24</v>
      </c>
      <c r="D51" t="s">
        <v>145</v>
      </c>
      <c r="E51" t="s">
        <v>28</v>
      </c>
      <c r="F51" s="43">
        <v>0.05</v>
      </c>
      <c r="G51" s="44">
        <v>47115</v>
      </c>
      <c r="H51" t="s">
        <v>29</v>
      </c>
      <c r="I51" t="s">
        <v>100</v>
      </c>
    </row>
    <row r="52" spans="1:9" x14ac:dyDescent="0.25">
      <c r="A52" t="s">
        <v>140</v>
      </c>
      <c r="B52" t="s">
        <v>146</v>
      </c>
      <c r="C52" t="s">
        <v>37</v>
      </c>
      <c r="D52" t="s">
        <v>26</v>
      </c>
      <c r="E52" t="s">
        <v>28</v>
      </c>
      <c r="F52" s="43">
        <v>4.2500000000000003E-2</v>
      </c>
      <c r="G52" s="44">
        <v>46301</v>
      </c>
      <c r="H52" t="s">
        <v>29</v>
      </c>
      <c r="I52" t="s">
        <v>100</v>
      </c>
    </row>
    <row r="53" spans="1:9" x14ac:dyDescent="0.25">
      <c r="A53" t="s">
        <v>141</v>
      </c>
      <c r="B53" t="s">
        <v>147</v>
      </c>
      <c r="C53" t="s">
        <v>37</v>
      </c>
      <c r="D53" t="s">
        <v>26</v>
      </c>
      <c r="E53" t="s">
        <v>28</v>
      </c>
      <c r="F53" s="43">
        <v>0.06</v>
      </c>
      <c r="G53" s="44">
        <v>47275</v>
      </c>
      <c r="H53" t="s">
        <v>29</v>
      </c>
      <c r="I53" t="s">
        <v>100</v>
      </c>
    </row>
    <row r="54" spans="1:9" x14ac:dyDescent="0.25">
      <c r="A54" t="s">
        <v>142</v>
      </c>
      <c r="B54" t="s">
        <v>148</v>
      </c>
      <c r="C54" t="s">
        <v>37</v>
      </c>
      <c r="D54" t="s">
        <v>26</v>
      </c>
      <c r="E54" t="s">
        <v>28</v>
      </c>
      <c r="F54" s="43">
        <v>0.05</v>
      </c>
      <c r="G54" s="44">
        <v>46512</v>
      </c>
      <c r="H54" t="s">
        <v>29</v>
      </c>
      <c r="I54" t="s">
        <v>100</v>
      </c>
    </row>
    <row r="55" spans="1:9" x14ac:dyDescent="0.25">
      <c r="A55" t="s">
        <v>154</v>
      </c>
      <c r="B55" t="s">
        <v>149</v>
      </c>
      <c r="C55" t="s">
        <v>59</v>
      </c>
      <c r="D55" t="s">
        <v>87</v>
      </c>
      <c r="E55" t="s">
        <v>28</v>
      </c>
      <c r="F55" s="43">
        <v>4.4999999999999998E-2</v>
      </c>
      <c r="G55" s="44">
        <v>50976</v>
      </c>
      <c r="H55" t="s">
        <v>29</v>
      </c>
      <c r="I55" t="s">
        <v>100</v>
      </c>
    </row>
    <row r="56" spans="1:9" x14ac:dyDescent="0.25">
      <c r="A56" t="s">
        <v>152</v>
      </c>
      <c r="B56" t="s">
        <v>150</v>
      </c>
      <c r="C56" t="s">
        <v>37</v>
      </c>
      <c r="D56" t="s">
        <v>63</v>
      </c>
      <c r="E56" t="s">
        <v>28</v>
      </c>
      <c r="F56" s="43">
        <v>4.3999999999999997E-2</v>
      </c>
      <c r="G56" s="44">
        <v>46513</v>
      </c>
      <c r="H56" t="s">
        <v>29</v>
      </c>
      <c r="I56" t="s">
        <v>15</v>
      </c>
    </row>
    <row r="57" spans="1:9" x14ac:dyDescent="0.25">
      <c r="A57" t="s">
        <v>153</v>
      </c>
      <c r="B57" t="s">
        <v>151</v>
      </c>
      <c r="C57" t="s">
        <v>37</v>
      </c>
      <c r="D57" t="s">
        <v>63</v>
      </c>
      <c r="E57" t="s">
        <v>51</v>
      </c>
      <c r="F57" s="43">
        <v>9.5000000000000001E-2</v>
      </c>
      <c r="G57" s="44">
        <v>46483</v>
      </c>
      <c r="H57" t="s">
        <v>29</v>
      </c>
      <c r="I57" t="s">
        <v>15</v>
      </c>
    </row>
    <row r="58" spans="1:9" x14ac:dyDescent="0.25">
      <c r="A58" t="s">
        <v>159</v>
      </c>
      <c r="B58" t="s">
        <v>158</v>
      </c>
      <c r="C58" t="s">
        <v>37</v>
      </c>
      <c r="D58" t="s">
        <v>26</v>
      </c>
      <c r="E58" t="s">
        <v>28</v>
      </c>
      <c r="F58" s="43">
        <v>0.06</v>
      </c>
      <c r="G58" s="44">
        <v>45534</v>
      </c>
      <c r="H58" t="s">
        <v>29</v>
      </c>
      <c r="I58" t="s">
        <v>100</v>
      </c>
    </row>
    <row r="59" spans="1:9" x14ac:dyDescent="0.25">
      <c r="A59" t="s">
        <v>165</v>
      </c>
      <c r="B59" t="s">
        <v>161</v>
      </c>
      <c r="C59" t="s">
        <v>37</v>
      </c>
      <c r="D59" t="s">
        <v>26</v>
      </c>
      <c r="E59" t="s">
        <v>28</v>
      </c>
      <c r="F59" s="43">
        <v>0.05</v>
      </c>
      <c r="G59" s="44">
        <v>46178</v>
      </c>
      <c r="H59" t="s">
        <v>29</v>
      </c>
      <c r="I59" t="s">
        <v>15</v>
      </c>
    </row>
    <row r="60" spans="1:9" x14ac:dyDescent="0.25">
      <c r="A60" t="s">
        <v>166</v>
      </c>
      <c r="B60" t="s">
        <v>162</v>
      </c>
      <c r="C60" t="s">
        <v>37</v>
      </c>
      <c r="D60" t="s">
        <v>26</v>
      </c>
      <c r="E60" t="s">
        <v>28</v>
      </c>
      <c r="F60" s="43">
        <v>4.1000000000000002E-2</v>
      </c>
      <c r="G60" s="44">
        <v>46386</v>
      </c>
      <c r="H60" t="s">
        <v>29</v>
      </c>
      <c r="I60" t="s">
        <v>100</v>
      </c>
    </row>
    <row r="61" spans="1:9" x14ac:dyDescent="0.25">
      <c r="A61" t="s">
        <v>167</v>
      </c>
      <c r="B61" t="s">
        <v>163</v>
      </c>
      <c r="C61" t="s">
        <v>37</v>
      </c>
      <c r="D61" t="s">
        <v>94</v>
      </c>
      <c r="E61" t="s">
        <v>28</v>
      </c>
      <c r="F61" s="43">
        <v>4.3499999999999997E-2</v>
      </c>
      <c r="G61" s="44">
        <v>47738</v>
      </c>
      <c r="H61" t="s">
        <v>29</v>
      </c>
      <c r="I61" t="s">
        <v>100</v>
      </c>
    </row>
    <row r="62" spans="1:9" x14ac:dyDescent="0.25">
      <c r="A62" t="s">
        <v>168</v>
      </c>
      <c r="B62" t="s">
        <v>164</v>
      </c>
      <c r="C62" t="s">
        <v>37</v>
      </c>
      <c r="D62" t="s">
        <v>26</v>
      </c>
      <c r="E62" t="s">
        <v>28</v>
      </c>
      <c r="F62" s="43">
        <v>0.06</v>
      </c>
      <c r="G62" s="44">
        <v>45841</v>
      </c>
      <c r="H62" t="s">
        <v>29</v>
      </c>
      <c r="I62" t="s">
        <v>100</v>
      </c>
    </row>
    <row r="63" spans="1:9" x14ac:dyDescent="0.25">
      <c r="A63" t="s">
        <v>165</v>
      </c>
      <c r="B63" t="s">
        <v>161</v>
      </c>
      <c r="C63" t="s">
        <v>205</v>
      </c>
      <c r="D63" t="s">
        <v>26</v>
      </c>
      <c r="E63" t="s">
        <v>28</v>
      </c>
      <c r="F63" s="43">
        <v>0.05</v>
      </c>
      <c r="G63" s="44">
        <v>45574</v>
      </c>
      <c r="H63" t="s">
        <v>29</v>
      </c>
      <c r="I63" t="s">
        <v>15</v>
      </c>
    </row>
    <row r="64" spans="1:9" x14ac:dyDescent="0.25">
      <c r="A64" t="s">
        <v>173</v>
      </c>
      <c r="B64" t="s">
        <v>194</v>
      </c>
      <c r="C64" t="s">
        <v>34</v>
      </c>
      <c r="D64" t="s">
        <v>87</v>
      </c>
      <c r="E64" t="s">
        <v>28</v>
      </c>
      <c r="F64" s="43">
        <v>4.9500000000000002E-2</v>
      </c>
      <c r="G64" s="44">
        <v>45610</v>
      </c>
      <c r="H64" t="s">
        <v>29</v>
      </c>
      <c r="I64" t="s">
        <v>100</v>
      </c>
    </row>
    <row r="65" spans="1:9" x14ac:dyDescent="0.25">
      <c r="A65" t="s">
        <v>183</v>
      </c>
      <c r="B65" t="s">
        <v>195</v>
      </c>
      <c r="C65" t="s">
        <v>37</v>
      </c>
      <c r="D65" t="s">
        <v>26</v>
      </c>
      <c r="E65" t="s">
        <v>28</v>
      </c>
      <c r="F65" s="43">
        <v>5.8999999999999997E-2</v>
      </c>
      <c r="G65" s="44">
        <v>45656</v>
      </c>
      <c r="H65" t="s">
        <v>29</v>
      </c>
      <c r="I65" t="s">
        <v>100</v>
      </c>
    </row>
    <row r="66" spans="1:9" x14ac:dyDescent="0.25">
      <c r="A66" t="s">
        <v>185</v>
      </c>
      <c r="B66" t="s">
        <v>196</v>
      </c>
      <c r="C66" t="s">
        <v>37</v>
      </c>
      <c r="D66" t="s">
        <v>26</v>
      </c>
      <c r="E66" t="s">
        <v>28</v>
      </c>
      <c r="F66" s="43">
        <v>4.2200000000000001E-2</v>
      </c>
      <c r="G66" s="44">
        <v>45632</v>
      </c>
      <c r="H66" t="s">
        <v>29</v>
      </c>
      <c r="I66" t="s">
        <v>15</v>
      </c>
    </row>
    <row r="67" spans="1:9" x14ac:dyDescent="0.25">
      <c r="A67" t="s">
        <v>186</v>
      </c>
      <c r="B67" t="s">
        <v>197</v>
      </c>
      <c r="C67" t="s">
        <v>37</v>
      </c>
      <c r="D67" t="s">
        <v>26</v>
      </c>
      <c r="E67" t="s">
        <v>28</v>
      </c>
      <c r="F67" s="43">
        <v>4.3499999999999997E-2</v>
      </c>
      <c r="G67" s="44">
        <v>45652</v>
      </c>
      <c r="H67" t="s">
        <v>29</v>
      </c>
      <c r="I67" t="s">
        <v>100</v>
      </c>
    </row>
    <row r="68" spans="1:9" x14ac:dyDescent="0.25">
      <c r="A68" t="s">
        <v>187</v>
      </c>
      <c r="B68" t="s">
        <v>198</v>
      </c>
      <c r="C68" t="s">
        <v>37</v>
      </c>
      <c r="D68" t="s">
        <v>26</v>
      </c>
      <c r="E68" t="s">
        <v>28</v>
      </c>
      <c r="F68" s="43">
        <v>5.8000000000000003E-2</v>
      </c>
      <c r="G68" s="44">
        <v>45656</v>
      </c>
      <c r="H68" t="s">
        <v>29</v>
      </c>
      <c r="I68" t="s">
        <v>100</v>
      </c>
    </row>
    <row r="69" spans="1:9" x14ac:dyDescent="0.25">
      <c r="A69" t="s">
        <v>188</v>
      </c>
      <c r="B69" t="s">
        <v>199</v>
      </c>
      <c r="C69" t="s">
        <v>37</v>
      </c>
      <c r="D69" t="s">
        <v>26</v>
      </c>
      <c r="E69" t="s">
        <v>28</v>
      </c>
      <c r="F69" s="43">
        <v>5.2499999999999998E-2</v>
      </c>
      <c r="G69" s="44">
        <v>45653</v>
      </c>
      <c r="H69" t="s">
        <v>29</v>
      </c>
      <c r="I69" t="s">
        <v>100</v>
      </c>
    </row>
    <row r="70" spans="1:9" x14ac:dyDescent="0.25">
      <c r="A70" t="s">
        <v>184</v>
      </c>
      <c r="B70" t="s">
        <v>200</v>
      </c>
      <c r="C70" t="s">
        <v>24</v>
      </c>
      <c r="D70" t="s">
        <v>26</v>
      </c>
      <c r="E70" t="s">
        <v>28</v>
      </c>
      <c r="F70" s="43">
        <v>0.03</v>
      </c>
      <c r="G70" s="44">
        <v>45653</v>
      </c>
      <c r="H70" t="s">
        <v>29</v>
      </c>
      <c r="I70" t="s">
        <v>100</v>
      </c>
    </row>
    <row r="71" spans="1:9" x14ac:dyDescent="0.25">
      <c r="A71" t="s">
        <v>181</v>
      </c>
      <c r="B71" t="s">
        <v>201</v>
      </c>
      <c r="C71" t="s">
        <v>37</v>
      </c>
      <c r="D71" t="s">
        <v>26</v>
      </c>
      <c r="E71" t="s">
        <v>28</v>
      </c>
      <c r="F71" s="43">
        <v>0.06</v>
      </c>
      <c r="G71" s="44">
        <v>45656</v>
      </c>
      <c r="H71" t="s">
        <v>29</v>
      </c>
      <c r="I71" t="s">
        <v>100</v>
      </c>
    </row>
    <row r="72" spans="1:9" x14ac:dyDescent="0.25">
      <c r="A72" t="s">
        <v>191</v>
      </c>
      <c r="B72" t="s">
        <v>202</v>
      </c>
      <c r="C72" t="s">
        <v>37</v>
      </c>
      <c r="D72" t="s">
        <v>26</v>
      </c>
      <c r="E72" t="s">
        <v>28</v>
      </c>
      <c r="F72" s="43">
        <v>3.7499999999999999E-2</v>
      </c>
      <c r="G72" s="44">
        <v>45747</v>
      </c>
      <c r="H72" t="s">
        <v>29</v>
      </c>
      <c r="I72" t="s">
        <v>100</v>
      </c>
    </row>
    <row r="73" spans="1:9" x14ac:dyDescent="0.25">
      <c r="A73" t="s">
        <v>192</v>
      </c>
      <c r="B73" t="s">
        <v>203</v>
      </c>
      <c r="C73" t="s">
        <v>24</v>
      </c>
      <c r="D73" t="s">
        <v>26</v>
      </c>
      <c r="E73" t="s">
        <v>28</v>
      </c>
      <c r="F73" s="43">
        <v>0.03</v>
      </c>
      <c r="G73" s="44">
        <v>45741</v>
      </c>
      <c r="H73" t="s">
        <v>29</v>
      </c>
      <c r="I73" t="s">
        <v>100</v>
      </c>
    </row>
    <row r="74" spans="1:9" x14ac:dyDescent="0.25">
      <c r="A74" t="s">
        <v>193</v>
      </c>
      <c r="B74" t="s">
        <v>204</v>
      </c>
      <c r="C74" t="s">
        <v>37</v>
      </c>
      <c r="D74" t="s">
        <v>26</v>
      </c>
      <c r="E74" t="s">
        <v>28</v>
      </c>
      <c r="F74" s="43">
        <v>4.2500000000000003E-2</v>
      </c>
      <c r="G74" s="44">
        <v>45744</v>
      </c>
      <c r="H74" t="s">
        <v>29</v>
      </c>
      <c r="I74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D9EB0827-690A-44A9-911E-FB0A8E2B39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377E12-47AE-41B2-9A4D-E6F0251ED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F90E10-F731-406F-B3DF-0F55C9CDAE1E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301f0a4-feca-4c67-8073-e57d260776cb"/>
    <ds:schemaRef ds:uri="59facde8-6d67-4c23-abc4-980fc65bcf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Planilha de Fundamentos VGIR</vt:lpstr>
      <vt:lpstr>Cadastro</vt:lpstr>
      <vt:lpstr>'Planilha de Fundamentos VGIR'!Print_Area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dcterms:created xsi:type="dcterms:W3CDTF">2022-07-25T18:21:19Z</dcterms:created>
  <dcterms:modified xsi:type="dcterms:W3CDTF">2026-01-13T13:58:35Z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</Properties>
</file>