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GIR/Relatorio de Gestao/Planilha de Fundamentos/2025/09 - Setembro/"/>
    </mc:Choice>
  </mc:AlternateContent>
  <xr:revisionPtr revIDLastSave="2" documentId="13_ncr:1_{D6243D31-964C-4C4D-8836-3CB04306949D}" xr6:coauthVersionLast="47" xr6:coauthVersionMax="47" xr10:uidLastSave="{433726E4-3447-405D-AC88-FF44337E255D}"/>
  <bookViews>
    <workbookView xWindow="-28920" yWindow="-120" windowWidth="29040" windowHeight="15720" xr2:uid="{2667D5BE-4FEF-41F8-831E-977E6A82A6FC}"/>
  </bookViews>
  <sheets>
    <sheet name="Planilha de Fundamentos VGIR" sheetId="1" r:id="rId1"/>
    <sheet name="Cadastro" sheetId="2" state="hidden" r:id="rId2"/>
  </sheets>
  <externalReferences>
    <externalReference r:id="rId3"/>
  </externalReferences>
  <definedNames>
    <definedName name="_xlnm._FilterDatabase" localSheetId="0" hidden="1">'Planilha de Fundamentos VGIR'!$A$5:$Q$5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CARLA" hidden="1">#REF!</definedName>
    <definedName name="feriado">[1]Feriados!$A$2:$A$937</definedName>
    <definedName name="KKKKKK" hidden="1">#REF!</definedName>
    <definedName name="_xlnm.Print_Area" localSheetId="0">'Planilha de Fundamentos VGIR'!$A$1:$Q$65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5" i="1" l="1"/>
  <c r="G8" i="1" l="1"/>
  <c r="G20" i="1"/>
  <c r="G32" i="1"/>
  <c r="G44" i="1"/>
  <c r="G56" i="1"/>
  <c r="G9" i="1"/>
  <c r="G21" i="1"/>
  <c r="G33" i="1"/>
  <c r="G45" i="1"/>
  <c r="G57" i="1"/>
  <c r="G10" i="1"/>
  <c r="G22" i="1"/>
  <c r="G34" i="1"/>
  <c r="G46" i="1"/>
  <c r="G58" i="1"/>
  <c r="G28" i="1"/>
  <c r="G17" i="1"/>
  <c r="G53" i="1"/>
  <c r="G30" i="1"/>
  <c r="G19" i="1"/>
  <c r="G43" i="1"/>
  <c r="G11" i="1"/>
  <c r="G23" i="1"/>
  <c r="G35" i="1"/>
  <c r="G47" i="1"/>
  <c r="G25" i="1"/>
  <c r="G37" i="1"/>
  <c r="G49" i="1"/>
  <c r="G14" i="1"/>
  <c r="G38" i="1"/>
  <c r="G27" i="1"/>
  <c r="G39" i="1"/>
  <c r="G40" i="1"/>
  <c r="G41" i="1"/>
  <c r="G18" i="1"/>
  <c r="G42" i="1"/>
  <c r="G7" i="1"/>
  <c r="G12" i="1"/>
  <c r="G24" i="1"/>
  <c r="G36" i="1"/>
  <c r="G48" i="1"/>
  <c r="G13" i="1"/>
  <c r="G26" i="1"/>
  <c r="G50" i="1"/>
  <c r="G15" i="1"/>
  <c r="G51" i="1"/>
  <c r="G16" i="1"/>
  <c r="G52" i="1"/>
  <c r="G29" i="1"/>
  <c r="G54" i="1"/>
  <c r="G31" i="1"/>
  <c r="G55" i="1"/>
  <c r="G6" i="1"/>
  <c r="G61" i="1"/>
  <c r="G65" i="1"/>
  <c r="G64" i="1"/>
</calcChain>
</file>

<file path=xl/sharedStrings.xml><?xml version="1.0" encoding="utf-8"?>
<sst xmlns="http://schemas.openxmlformats.org/spreadsheetml/2006/main" count="971" uniqueCount="225">
  <si>
    <t>Ativo</t>
  </si>
  <si>
    <t>Emissor</t>
  </si>
  <si>
    <t>Código Ativo</t>
  </si>
  <si>
    <t>Segmento</t>
  </si>
  <si>
    <t>Rating Independente</t>
  </si>
  <si>
    <t>Valor (R$)</t>
  </si>
  <si>
    <t>% PL</t>
  </si>
  <si>
    <t>Indexador</t>
  </si>
  <si>
    <t>Vencimento</t>
  </si>
  <si>
    <t>Duration (anos)</t>
  </si>
  <si>
    <t>Pagamento</t>
  </si>
  <si>
    <t>Razão de Garantia</t>
  </si>
  <si>
    <t>LTV</t>
  </si>
  <si>
    <t>Participação Consolidada VGI</t>
  </si>
  <si>
    <t>Emissão (400/476)</t>
  </si>
  <si>
    <t>ICVM 476</t>
  </si>
  <si>
    <t>ICVM 400</t>
  </si>
  <si>
    <t>Total de CRIs</t>
  </si>
  <si>
    <t>Caixa Bruto</t>
  </si>
  <si>
    <t>Rendimentos à Distribuir e Provisões</t>
  </si>
  <si>
    <t>Caixa Líquido</t>
  </si>
  <si>
    <t>Patrimônio Líquido</t>
  </si>
  <si>
    <t>Cupom</t>
  </si>
  <si>
    <t>CRI Helbor 22E</t>
  </si>
  <si>
    <t xml:space="preserve">Habitasec </t>
  </si>
  <si>
    <t>22L1013767</t>
  </si>
  <si>
    <t>Residencial</t>
  </si>
  <si>
    <t>na</t>
  </si>
  <si>
    <t>CDI +</t>
  </si>
  <si>
    <t>mensal</t>
  </si>
  <si>
    <t>CRI Helbor 7E1S</t>
  </si>
  <si>
    <t>22E1211649</t>
  </si>
  <si>
    <t>True Sec</t>
  </si>
  <si>
    <t>22D0836679</t>
  </si>
  <si>
    <t>Opea Sec</t>
  </si>
  <si>
    <t>22K1684666</t>
  </si>
  <si>
    <t>CRI Oscar Freire 50S</t>
  </si>
  <si>
    <t>Província</t>
  </si>
  <si>
    <t>21L0002653</t>
  </si>
  <si>
    <t>CRI AMF Saúde 2</t>
  </si>
  <si>
    <t>22B0512752</t>
  </si>
  <si>
    <t>CRI HM Engenharia 366S</t>
  </si>
  <si>
    <t>21F1076974</t>
  </si>
  <si>
    <t>CRI Delfim Moreira 23S</t>
  </si>
  <si>
    <t>20J0764341</t>
  </si>
  <si>
    <t>CRI Via Sul</t>
  </si>
  <si>
    <t>22E1313665</t>
  </si>
  <si>
    <t>CRI Augusta 1S</t>
  </si>
  <si>
    <t>22H1318883</t>
  </si>
  <si>
    <t>22L0179634</t>
  </si>
  <si>
    <t>Vert Sec</t>
  </si>
  <si>
    <t>IPCA +</t>
  </si>
  <si>
    <t>CRI GFSA 2S</t>
  </si>
  <si>
    <t>22H1319855</t>
  </si>
  <si>
    <t>CRI Iperoig</t>
  </si>
  <si>
    <t>21F0950399</t>
  </si>
  <si>
    <t>CRI Alfa Realty</t>
  </si>
  <si>
    <t>20D0892140</t>
  </si>
  <si>
    <t>CRI Helbor 440S</t>
  </si>
  <si>
    <t>Virgo</t>
  </si>
  <si>
    <t>22A0788605</t>
  </si>
  <si>
    <t>CRI Vino</t>
  </si>
  <si>
    <t>22K1377349</t>
  </si>
  <si>
    <t>Escritório</t>
  </si>
  <si>
    <t xml:space="preserve">CRI MF7 </t>
  </si>
  <si>
    <t>22J1021044</t>
  </si>
  <si>
    <t>CRI CH</t>
  </si>
  <si>
    <t>22J0264219</t>
  </si>
  <si>
    <t>22D0847833</t>
  </si>
  <si>
    <t xml:space="preserve">CRI Enplan 1S </t>
  </si>
  <si>
    <t>22J0070436</t>
  </si>
  <si>
    <t>CRI Helbor 255S</t>
  </si>
  <si>
    <t>20C1008009</t>
  </si>
  <si>
    <t>CRI MLG Brooklin</t>
  </si>
  <si>
    <t>21F0950239</t>
  </si>
  <si>
    <t>22C0927973</t>
  </si>
  <si>
    <t>CRI Gafisa 306S</t>
  </si>
  <si>
    <t>21L0729728</t>
  </si>
  <si>
    <t>CRI Gafisa 307S</t>
  </si>
  <si>
    <t>21L0729731</t>
  </si>
  <si>
    <t>CRI RNI 31S</t>
  </si>
  <si>
    <t>Nova Sec</t>
  </si>
  <si>
    <t>19B0177968</t>
  </si>
  <si>
    <t xml:space="preserve">CRI Enplan 2S </t>
  </si>
  <si>
    <t>22J0123615</t>
  </si>
  <si>
    <t>CRI General Shopping</t>
  </si>
  <si>
    <t>20G0800227</t>
  </si>
  <si>
    <t>Shopping</t>
  </si>
  <si>
    <t>CRI Inter 464S</t>
  </si>
  <si>
    <t>22A0883092</t>
  </si>
  <si>
    <t>CRI RNI 27S</t>
  </si>
  <si>
    <t>18D0698877</t>
  </si>
  <si>
    <t>CRI Rede D'Or 397S</t>
  </si>
  <si>
    <t>21K0001807</t>
  </si>
  <si>
    <t>Hospital</t>
  </si>
  <si>
    <t>CRI Setin</t>
  </si>
  <si>
    <t>19E0281174</t>
  </si>
  <si>
    <t>CRI Almeida Junior</t>
  </si>
  <si>
    <t>19L0909950</t>
  </si>
  <si>
    <t xml:space="preserve"> </t>
  </si>
  <si>
    <t>ICVM 160</t>
  </si>
  <si>
    <t>CRI Helbor 257S</t>
  </si>
  <si>
    <t>20C1008074</t>
  </si>
  <si>
    <t>CRI Planta II</t>
  </si>
  <si>
    <t>22G1110109</t>
  </si>
  <si>
    <t>CRI HM Engenharia 97E</t>
  </si>
  <si>
    <t>CRI Ângelo Colucci</t>
  </si>
  <si>
    <t>CRI You 73E 1S</t>
  </si>
  <si>
    <t>CRI Alpha Lake 52s</t>
  </si>
  <si>
    <t>23D1611321</t>
  </si>
  <si>
    <t>23F1689784</t>
  </si>
  <si>
    <t>23F1688312</t>
  </si>
  <si>
    <t>CRI Porte 1S14E</t>
  </si>
  <si>
    <t>CRI Sampaio Viana</t>
  </si>
  <si>
    <t>CRI Patteo Mogilar</t>
  </si>
  <si>
    <t>CRI MF7 Wire</t>
  </si>
  <si>
    <t>23G1265217</t>
  </si>
  <si>
    <t>CRI You 73E 2S</t>
  </si>
  <si>
    <t>CRI Delfim Moreira 22S</t>
  </si>
  <si>
    <t>22D0847835</t>
  </si>
  <si>
    <t>20J0764140</t>
  </si>
  <si>
    <t>CRI HBR 34E</t>
  </si>
  <si>
    <t>23J1928151</t>
  </si>
  <si>
    <t>CRI Helbor 40E</t>
  </si>
  <si>
    <t>23K1511855</t>
  </si>
  <si>
    <t>CRI Longitude 44E 1S</t>
  </si>
  <si>
    <t>CRI HM Engenharia 365S</t>
  </si>
  <si>
    <t>23L1958573</t>
  </si>
  <si>
    <t>21F1076950</t>
  </si>
  <si>
    <t>CRI Gilberto Sabino</t>
  </si>
  <si>
    <t>24A2191067</t>
  </si>
  <si>
    <t>Duration Médio:</t>
  </si>
  <si>
    <t>CRI JSTX</t>
  </si>
  <si>
    <t xml:space="preserve">CRI Vino 2S </t>
  </si>
  <si>
    <t>24A1828538</t>
  </si>
  <si>
    <t>24A2692084</t>
  </si>
  <si>
    <t xml:space="preserve">Logística </t>
  </si>
  <si>
    <t>CRI Tecnisa 11E 1S</t>
  </si>
  <si>
    <t>24E1885543</t>
  </si>
  <si>
    <t>23L1958694</t>
  </si>
  <si>
    <t>24D3464295</t>
  </si>
  <si>
    <t>24E1753141</t>
  </si>
  <si>
    <t>24E1235616</t>
  </si>
  <si>
    <t>CRI Guaicurus</t>
  </si>
  <si>
    <t>CRI Longitude 44E 2S</t>
  </si>
  <si>
    <t>Pulverizado</t>
  </si>
  <si>
    <t>CRI Viewco</t>
  </si>
  <si>
    <t>CRI Gafisa FE 2S</t>
  </si>
  <si>
    <t>CRI MF7 28E 2S</t>
  </si>
  <si>
    <t>CRI São Gonçalo 179E</t>
  </si>
  <si>
    <t>CRI Hub Pinheiros 2S</t>
  </si>
  <si>
    <t>CRI Hub Pinheiros</t>
  </si>
  <si>
    <t>24G1559252</t>
  </si>
  <si>
    <t>22D0634282</t>
  </si>
  <si>
    <t>24G1972260</t>
  </si>
  <si>
    <t>CRI Gafisa FE 2s</t>
  </si>
  <si>
    <t>CRI MF7 28E 2s</t>
  </si>
  <si>
    <t>N/A</t>
  </si>
  <si>
    <t>CRI Gafisa FE 1S</t>
  </si>
  <si>
    <t>24E1730283</t>
  </si>
  <si>
    <t>BTS</t>
  </si>
  <si>
    <t>Alto Paraíso</t>
  </si>
  <si>
    <t>Oscar Freire 59S</t>
  </si>
  <si>
    <t>TJKB 1S</t>
  </si>
  <si>
    <t>Choice 2S</t>
  </si>
  <si>
    <t>21E0608916</t>
  </si>
  <si>
    <t>24I1148077</t>
  </si>
  <si>
    <t xml:space="preserve">24I1465223 </t>
  </si>
  <si>
    <t>24H2371352</t>
  </si>
  <si>
    <t>CRI Alto Paraíso</t>
  </si>
  <si>
    <t>CRI Oscar Freire 59S</t>
  </si>
  <si>
    <t>CRI Choice 2S</t>
  </si>
  <si>
    <t>CRI Matarazzo 340E</t>
  </si>
  <si>
    <t>24K1488063</t>
  </si>
  <si>
    <t>CRI Matarazzo GFSA</t>
  </si>
  <si>
    <t>CRI RV Ipiranga 2</t>
  </si>
  <si>
    <t>CRI Flow</t>
  </si>
  <si>
    <t>CRI Helbor 79E 1S</t>
  </si>
  <si>
    <t>CRI RV Ipiranga 18E</t>
  </si>
  <si>
    <t>CRI Pagano</t>
  </si>
  <si>
    <t>CRI Golf Residence</t>
  </si>
  <si>
    <t>24L2500157</t>
  </si>
  <si>
    <t>22J0347078</t>
  </si>
  <si>
    <t>24L2725046</t>
  </si>
  <si>
    <t>24L2814870</t>
  </si>
  <si>
    <t>24J3525117</t>
  </si>
  <si>
    <t>24L2014595</t>
  </si>
  <si>
    <t>24L2726068</t>
  </si>
  <si>
    <t>24L2500955</t>
  </si>
  <si>
    <t>CRI Tutoia</t>
  </si>
  <si>
    <t>CRI Boulevard Vila Romana</t>
  </si>
  <si>
    <t>25A3684481</t>
  </si>
  <si>
    <t>25C3846858</t>
  </si>
  <si>
    <t>25C2864338</t>
  </si>
  <si>
    <t>Matarazzo 340E</t>
  </si>
  <si>
    <t>Flow</t>
  </si>
  <si>
    <t>RV Ipiranga 18E</t>
  </si>
  <si>
    <t>Pagano</t>
  </si>
  <si>
    <t>Splendido</t>
  </si>
  <si>
    <t>Golf Residence</t>
  </si>
  <si>
    <t>Helbor 79E 1S</t>
  </si>
  <si>
    <t>Matarazzo GFSA</t>
  </si>
  <si>
    <t>Tutoia</t>
  </si>
  <si>
    <t>Helbor 86E</t>
  </si>
  <si>
    <t>Boulevard Vila Romana</t>
  </si>
  <si>
    <t>RB Sec</t>
  </si>
  <si>
    <t>CRI Ditolvo Choice 3S</t>
  </si>
  <si>
    <t>25D2199597</t>
  </si>
  <si>
    <t>CRI Helbor 111E</t>
  </si>
  <si>
    <t>CRI Helbor 51E</t>
  </si>
  <si>
    <t>Bari Sec</t>
  </si>
  <si>
    <t>25F2931000</t>
  </si>
  <si>
    <t>25F2094673</t>
  </si>
  <si>
    <t xml:space="preserve">                VALORA CRI CDI FUNDO DE INVESTIMENTO IMOBILIÁRIO – FII (B3: VGIR11)</t>
  </si>
  <si>
    <t>CRI Artefacto</t>
  </si>
  <si>
    <t>CRI Scala Datacenter 1S</t>
  </si>
  <si>
    <t>CRI Helbor 86E</t>
  </si>
  <si>
    <t>22L1467751</t>
  </si>
  <si>
    <t>25G0675225</t>
  </si>
  <si>
    <t>05/05/2027</t>
  </si>
  <si>
    <t>CRI Francisco Morato</t>
  </si>
  <si>
    <t>CRI Splendido</t>
  </si>
  <si>
    <t>25E0091636</t>
  </si>
  <si>
    <t>CDI</t>
  </si>
  <si>
    <t>A S&amp;P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</si>
</sst>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%"/>
    <numFmt numFmtId="166" formatCode="0.0"/>
    <numFmt numFmtId="167" formatCode="#,##0.00;\(#,##0.00\)"/>
    <numFmt numFmtId="168" formatCode="_-* #,##0.0000_-;\-* #,##0.0000_-;_-* &quot;-&quot;????_-;_-@_-"/>
    <numFmt numFmtId="169" formatCode="0.0000000"/>
  </numFmts>
  <fonts count="13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8"/>
      <color rgb="FF00435D"/>
      <name val="Calibri"/>
      <family val="2"/>
    </font>
    <font>
      <sz val="9"/>
      <name val="Arial"/>
      <family val="2"/>
    </font>
    <font>
      <sz val="8"/>
      <color rgb="FF404040"/>
      <name val="Calibri"/>
      <family val="2"/>
    </font>
    <font>
      <sz val="8"/>
      <color theme="1" tint="0.249977111117893"/>
      <name val="Calibri"/>
      <family val="2"/>
    </font>
    <font>
      <sz val="8"/>
      <color rgb="FF000000"/>
      <name val="Calibri"/>
      <family val="2"/>
    </font>
    <font>
      <b/>
      <sz val="9"/>
      <color rgb="FF00435D"/>
      <name val="Calibri"/>
      <family val="2"/>
    </font>
    <font>
      <sz val="8"/>
      <color rgb="FF404040"/>
      <name val="Arial Narrow"/>
      <family val="2"/>
    </font>
    <font>
      <sz val="8"/>
      <color rgb="FFFF0000"/>
      <name val="Calibri"/>
      <family val="2"/>
    </font>
    <font>
      <b/>
      <sz val="8"/>
      <color rgb="FF00435D"/>
      <name val="Arial Narrow"/>
      <family val="2"/>
    </font>
    <font>
      <sz val="8"/>
      <color theme="1" tint="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4" fontId="5" fillId="0" borderId="2" xfId="0" applyNumberFormat="1" applyFont="1" applyBorder="1" applyAlignment="1">
      <alignment horizontal="center" vertical="center" wrapText="1" readingOrder="1"/>
    </xf>
    <xf numFmtId="10" fontId="5" fillId="0" borderId="2" xfId="0" applyNumberFormat="1" applyFont="1" applyBorder="1" applyAlignment="1">
      <alignment horizontal="center" vertical="center" wrapText="1" readingOrder="1"/>
    </xf>
    <xf numFmtId="14" fontId="5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165" fontId="5" fillId="0" borderId="2" xfId="2" applyNumberFormat="1" applyFont="1" applyFill="1" applyBorder="1" applyAlignment="1">
      <alignment horizontal="center" vertical="center" wrapText="1" readingOrder="1"/>
    </xf>
    <xf numFmtId="10" fontId="6" fillId="0" borderId="3" xfId="2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4" fontId="7" fillId="0" borderId="4" xfId="0" applyNumberFormat="1" applyFont="1" applyBorder="1" applyAlignment="1">
      <alignment horizontal="left" vertical="center" wrapText="1" readingOrder="1"/>
    </xf>
    <xf numFmtId="0" fontId="7" fillId="0" borderId="4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2" fillId="0" borderId="0" xfId="0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 wrapText="1" readingOrder="1"/>
    </xf>
    <xf numFmtId="169" fontId="5" fillId="0" borderId="0" xfId="0" applyNumberFormat="1" applyFont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4" fontId="2" fillId="0" borderId="0" xfId="0" applyNumberFormat="1" applyFont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 wrapText="1" readingOrder="1"/>
    </xf>
    <xf numFmtId="1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4" fontId="7" fillId="0" borderId="2" xfId="0" applyNumberFormat="1" applyFont="1" applyBorder="1" applyAlignment="1">
      <alignment horizontal="left" vertical="center" wrapText="1" readingOrder="1"/>
    </xf>
    <xf numFmtId="0" fontId="3" fillId="0" borderId="2" xfId="0" applyFont="1" applyBorder="1" applyAlignment="1">
      <alignment vertical="center" readingOrder="1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11" fontId="2" fillId="0" borderId="0" xfId="0" applyNumberFormat="1" applyFont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 readingOrder="1"/>
    </xf>
    <xf numFmtId="10" fontId="3" fillId="0" borderId="4" xfId="2" applyNumberFormat="1" applyFont="1" applyFill="1" applyBorder="1" applyAlignment="1">
      <alignment horizontal="center" vertical="center" wrapText="1" readingOrder="1"/>
    </xf>
    <xf numFmtId="10" fontId="5" fillId="0" borderId="2" xfId="2" applyNumberFormat="1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/>
    </xf>
    <xf numFmtId="10" fontId="0" fillId="0" borderId="0" xfId="2" applyNumberFormat="1" applyFont="1"/>
    <xf numFmtId="14" fontId="0" fillId="0" borderId="0" xfId="0" applyNumberFormat="1"/>
    <xf numFmtId="9" fontId="2" fillId="0" borderId="0" xfId="2" applyFont="1" applyAlignment="1">
      <alignment vertical="center"/>
    </xf>
    <xf numFmtId="4" fontId="11" fillId="2" borderId="5" xfId="0" applyNumberFormat="1" applyFont="1" applyFill="1" applyBorder="1" applyAlignment="1">
      <alignment horizontal="center" vertical="center" wrapText="1" readingOrder="1"/>
    </xf>
    <xf numFmtId="167" fontId="9" fillId="0" borderId="2" xfId="0" applyNumberFormat="1" applyFont="1" applyBorder="1" applyAlignment="1">
      <alignment horizontal="center" vertical="center" wrapText="1" readingOrder="1"/>
    </xf>
    <xf numFmtId="0" fontId="3" fillId="3" borderId="1" xfId="3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 readingOrder="1"/>
    </xf>
    <xf numFmtId="167" fontId="9" fillId="2" borderId="2" xfId="0" applyNumberFormat="1" applyFont="1" applyFill="1" applyBorder="1" applyAlignment="1">
      <alignment horizontal="center" vertical="center" wrapText="1" readingOrder="1"/>
    </xf>
    <xf numFmtId="10" fontId="12" fillId="0" borderId="3" xfId="2" applyNumberFormat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0" fontId="11" fillId="0" borderId="5" xfId="0" applyNumberFormat="1" applyFont="1" applyBorder="1" applyAlignment="1">
      <alignment horizontal="center" vertical="center" wrapText="1" readingOrder="1"/>
    </xf>
  </cellXfs>
  <cellStyles count="5">
    <cellStyle name="Comma" xfId="1" builtinId="3"/>
    <cellStyle name="Normal" xfId="0" builtinId="0"/>
    <cellStyle name="Normal_Novos modelos" xfId="3" xr:uid="{2C72A3AB-31F1-43CB-A501-F4D260A7115B}"/>
    <cellStyle name="Percent" xfId="2" builtinId="5"/>
    <cellStyle name="Porcentagem 2" xfId="4" xr:uid="{465B91AB-679A-4582-9D2F-0912E44AA1C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43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58709</xdr:rowOff>
    </xdr:from>
    <xdr:to>
      <xdr:col>0</xdr:col>
      <xdr:colOff>1851061</xdr:colOff>
      <xdr:row>2</xdr:row>
      <xdr:rowOff>41118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F744D3-4CCD-4C08-9B43-306AE4199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09"/>
          <a:ext cx="1892971" cy="550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alorainvest-my.sharepoint.com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5FD3-6C6B-43BD-A7A1-9270D029EEFF}">
  <sheetPr codeName="Sheet1">
    <pageSetUpPr fitToPage="1"/>
  </sheetPr>
  <dimension ref="A1:Q127"/>
  <sheetViews>
    <sheetView showGridLines="0" tabSelected="1" zoomScale="85" zoomScaleNormal="85" workbookViewId="0">
      <selection activeCell="S15" sqref="S15"/>
    </sheetView>
  </sheetViews>
  <sheetFormatPr defaultColWidth="9.109375" defaultRowHeight="10.199999999999999" x14ac:dyDescent="0.25"/>
  <cols>
    <col min="1" max="1" width="27.109375" style="1" bestFit="1" customWidth="1"/>
    <col min="2" max="2" width="8.33203125" style="1" bestFit="1" customWidth="1"/>
    <col min="3" max="3" width="12.33203125" style="20" bestFit="1" customWidth="1"/>
    <col min="4" max="4" width="9.6640625" style="41" bestFit="1" customWidth="1"/>
    <col min="5" max="5" width="13.6640625" style="20" customWidth="1"/>
    <col min="6" max="6" width="16" style="20" bestFit="1" customWidth="1"/>
    <col min="7" max="7" width="8.33203125" style="20" bestFit="1" customWidth="1"/>
    <col min="8" max="8" width="9.44140625" style="20" bestFit="1" customWidth="1"/>
    <col min="9" max="9" width="7.33203125" style="1" bestFit="1" customWidth="1"/>
    <col min="10" max="10" width="14.88671875" style="1" bestFit="1" customWidth="1"/>
    <col min="11" max="11" width="10.109375" style="1" bestFit="1" customWidth="1"/>
    <col min="12" max="12" width="7.6640625" style="1" bestFit="1" customWidth="1"/>
    <col min="13" max="13" width="9.44140625" style="1" bestFit="1" customWidth="1"/>
    <col min="14" max="14" width="6" style="1" bestFit="1" customWidth="1"/>
    <col min="15" max="15" width="15.5546875" style="1" bestFit="1" customWidth="1"/>
    <col min="16" max="16" width="9.33203125" style="1" bestFit="1" customWidth="1"/>
    <col min="17" max="17" width="11.21875" style="1" bestFit="1" customWidth="1"/>
    <col min="18" max="16384" width="9.109375" style="1"/>
  </cols>
  <sheetData>
    <row r="1" spans="1:17" ht="29.4" customHeight="1" x14ac:dyDescent="0.25">
      <c r="A1" s="54" t="s">
        <v>213</v>
      </c>
      <c r="B1" s="55"/>
      <c r="C1" s="55"/>
      <c r="D1" s="55"/>
      <c r="E1" s="55"/>
      <c r="F1" s="55"/>
      <c r="G1" s="55"/>
      <c r="H1" s="55"/>
      <c r="I1" s="55"/>
      <c r="J1" s="55"/>
    </row>
    <row r="2" spans="1:17" ht="15" customHeight="1" x14ac:dyDescent="0.25">
      <c r="A2" s="55" t="s">
        <v>99</v>
      </c>
      <c r="B2" s="55"/>
      <c r="C2" s="55"/>
      <c r="D2" s="55"/>
      <c r="E2" s="55"/>
      <c r="F2" s="55"/>
      <c r="G2" s="55"/>
      <c r="H2" s="55"/>
      <c r="I2" s="55"/>
      <c r="J2" s="55"/>
    </row>
    <row r="5" spans="1:17" ht="28.8" customHeight="1" x14ac:dyDescent="0.25">
      <c r="A5" s="50" t="s">
        <v>0</v>
      </c>
      <c r="B5" s="50" t="s">
        <v>1</v>
      </c>
      <c r="C5" s="50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22</v>
      </c>
      <c r="J5" s="50" t="s">
        <v>8</v>
      </c>
      <c r="K5" s="50" t="s">
        <v>9</v>
      </c>
      <c r="L5" s="50" t="s">
        <v>10</v>
      </c>
      <c r="M5" s="50" t="s">
        <v>11</v>
      </c>
      <c r="N5" s="50" t="s">
        <v>12</v>
      </c>
      <c r="O5" s="50" t="s">
        <v>13</v>
      </c>
      <c r="P5" s="50" t="s">
        <v>14</v>
      </c>
    </row>
    <row r="6" spans="1:17" ht="12.75" customHeight="1" x14ac:dyDescent="0.25">
      <c r="A6" s="2" t="s">
        <v>137</v>
      </c>
      <c r="B6" s="2" t="s">
        <v>32</v>
      </c>
      <c r="C6" s="2" t="s">
        <v>33</v>
      </c>
      <c r="D6" s="2" t="s">
        <v>26</v>
      </c>
      <c r="E6" s="3" t="s">
        <v>224</v>
      </c>
      <c r="F6" s="4">
        <v>85862999.944999993</v>
      </c>
      <c r="G6" s="5">
        <f t="shared" ref="G6:G37" si="0">F6/$F$65</f>
        <v>6.0907653994112625E-2</v>
      </c>
      <c r="H6" s="5" t="s">
        <v>28</v>
      </c>
      <c r="I6" s="5">
        <v>3.7499999999999999E-2</v>
      </c>
      <c r="J6" s="6">
        <v>46871</v>
      </c>
      <c r="K6" s="27">
        <v>1.7454098900566046</v>
      </c>
      <c r="L6" s="27" t="s">
        <v>29</v>
      </c>
      <c r="M6" s="8" t="s">
        <v>157</v>
      </c>
      <c r="N6" s="8" t="s">
        <v>27</v>
      </c>
      <c r="O6" s="8">
        <v>1</v>
      </c>
      <c r="P6" s="53" t="s">
        <v>15</v>
      </c>
      <c r="Q6" s="47"/>
    </row>
    <row r="7" spans="1:17" x14ac:dyDescent="0.25">
      <c r="A7" s="2" t="s">
        <v>123</v>
      </c>
      <c r="B7" s="2" t="s">
        <v>24</v>
      </c>
      <c r="C7" s="2" t="s">
        <v>124</v>
      </c>
      <c r="D7" s="2" t="s">
        <v>26</v>
      </c>
      <c r="E7" s="3" t="s">
        <v>27</v>
      </c>
      <c r="F7" s="4">
        <v>80002555.073100001</v>
      </c>
      <c r="G7" s="5">
        <f t="shared" si="0"/>
        <v>5.6750497259105692E-2</v>
      </c>
      <c r="H7" s="5" t="s">
        <v>28</v>
      </c>
      <c r="I7" s="5">
        <v>0.03</v>
      </c>
      <c r="J7" s="6">
        <v>47086</v>
      </c>
      <c r="K7" s="27">
        <v>1.4235237150839577</v>
      </c>
      <c r="L7" s="27" t="s">
        <v>29</v>
      </c>
      <c r="M7" s="8">
        <v>1.0865</v>
      </c>
      <c r="N7" s="8">
        <v>0.92038656235618954</v>
      </c>
      <c r="O7" s="8">
        <v>1</v>
      </c>
      <c r="P7" s="53" t="s">
        <v>100</v>
      </c>
      <c r="Q7" s="47"/>
    </row>
    <row r="8" spans="1:17" ht="12.6" customHeight="1" x14ac:dyDescent="0.25">
      <c r="A8" s="2" t="s">
        <v>23</v>
      </c>
      <c r="B8" s="2" t="s">
        <v>24</v>
      </c>
      <c r="C8" s="2" t="s">
        <v>25</v>
      </c>
      <c r="D8" s="2" t="s">
        <v>26</v>
      </c>
      <c r="E8" s="3" t="s">
        <v>27</v>
      </c>
      <c r="F8" s="4">
        <v>75119197.135199994</v>
      </c>
      <c r="G8" s="5">
        <f t="shared" si="0"/>
        <v>5.3286445504548551E-2</v>
      </c>
      <c r="H8" s="5" t="s">
        <v>28</v>
      </c>
      <c r="I8" s="5">
        <v>0.03</v>
      </c>
      <c r="J8" s="6">
        <v>46353</v>
      </c>
      <c r="K8" s="27">
        <v>0.6153890206546605</v>
      </c>
      <c r="L8" s="27" t="s">
        <v>29</v>
      </c>
      <c r="M8" s="8">
        <v>1.0900000000000001</v>
      </c>
      <c r="N8" s="8">
        <v>0.9174311926605504</v>
      </c>
      <c r="O8" s="8">
        <v>1</v>
      </c>
      <c r="P8" s="53" t="s">
        <v>15</v>
      </c>
      <c r="Q8" s="47"/>
    </row>
    <row r="9" spans="1:17" ht="12.6" customHeight="1" x14ac:dyDescent="0.25">
      <c r="A9" s="2" t="s">
        <v>30</v>
      </c>
      <c r="B9" s="2" t="s">
        <v>24</v>
      </c>
      <c r="C9" s="2" t="s">
        <v>31</v>
      </c>
      <c r="D9" s="2" t="s">
        <v>26</v>
      </c>
      <c r="E9" s="3" t="s">
        <v>27</v>
      </c>
      <c r="F9" s="4">
        <v>72589385.572300002</v>
      </c>
      <c r="G9" s="5">
        <f t="shared" si="0"/>
        <v>5.1491902017340815E-2</v>
      </c>
      <c r="H9" s="5" t="s">
        <v>28</v>
      </c>
      <c r="I9" s="5">
        <v>0.03</v>
      </c>
      <c r="J9" s="6">
        <v>46545</v>
      </c>
      <c r="K9" s="27">
        <v>1.5</v>
      </c>
      <c r="L9" s="27" t="s">
        <v>29</v>
      </c>
      <c r="M9" s="8">
        <v>1.43</v>
      </c>
      <c r="N9" s="8">
        <v>0.69930069930069938</v>
      </c>
      <c r="O9" s="8">
        <v>1</v>
      </c>
      <c r="P9" s="53" t="s">
        <v>15</v>
      </c>
      <c r="Q9" s="47"/>
    </row>
    <row r="10" spans="1:17" ht="12.6" customHeight="1" x14ac:dyDescent="0.25">
      <c r="A10" s="2" t="s">
        <v>121</v>
      </c>
      <c r="B10" s="2" t="s">
        <v>24</v>
      </c>
      <c r="C10" s="2" t="s">
        <v>122</v>
      </c>
      <c r="D10" s="2" t="s">
        <v>63</v>
      </c>
      <c r="E10" s="3" t="s">
        <v>27</v>
      </c>
      <c r="F10" s="4">
        <v>69027523.558699995</v>
      </c>
      <c r="G10" s="5">
        <f t="shared" si="0"/>
        <v>4.8965264708627075E-2</v>
      </c>
      <c r="H10" s="5" t="s">
        <v>28</v>
      </c>
      <c r="I10" s="5">
        <v>3.5000000000000003E-2</v>
      </c>
      <c r="J10" s="6">
        <v>48151</v>
      </c>
      <c r="K10" s="27">
        <v>3.0642475060989307</v>
      </c>
      <c r="L10" s="27" t="s">
        <v>29</v>
      </c>
      <c r="M10" s="8">
        <v>1.32</v>
      </c>
      <c r="N10" s="8">
        <v>0.75757575757575757</v>
      </c>
      <c r="O10" s="8">
        <v>1</v>
      </c>
      <c r="P10" s="53" t="s">
        <v>100</v>
      </c>
      <c r="Q10" s="47"/>
    </row>
    <row r="11" spans="1:17" ht="12.75" customHeight="1" x14ac:dyDescent="0.25">
      <c r="A11" s="2" t="s">
        <v>172</v>
      </c>
      <c r="B11" s="2" t="s">
        <v>34</v>
      </c>
      <c r="C11" s="2" t="s">
        <v>173</v>
      </c>
      <c r="D11" s="2" t="s">
        <v>87</v>
      </c>
      <c r="E11" s="3" t="s">
        <v>27</v>
      </c>
      <c r="F11" s="4">
        <v>64600999.689400002</v>
      </c>
      <c r="G11" s="5">
        <f t="shared" si="0"/>
        <v>4.5825272111108886E-2</v>
      </c>
      <c r="H11" s="5" t="s">
        <v>28</v>
      </c>
      <c r="I11" s="5">
        <v>4.9500000000000002E-2</v>
      </c>
      <c r="J11" s="6">
        <v>47422</v>
      </c>
      <c r="K11" s="27">
        <v>2.3144597407863614</v>
      </c>
      <c r="L11" s="27" t="s">
        <v>29</v>
      </c>
      <c r="M11" s="8">
        <v>3.6502242152466366</v>
      </c>
      <c r="N11" s="8">
        <v>0.27395577395577397</v>
      </c>
      <c r="O11" s="8">
        <v>0.32300499999999999</v>
      </c>
      <c r="P11" s="53" t="s">
        <v>100</v>
      </c>
      <c r="Q11" s="47"/>
    </row>
    <row r="12" spans="1:17" ht="12.75" customHeight="1" x14ac:dyDescent="0.25">
      <c r="A12" s="2" t="s">
        <v>105</v>
      </c>
      <c r="B12" s="2" t="s">
        <v>34</v>
      </c>
      <c r="C12" s="2" t="s">
        <v>35</v>
      </c>
      <c r="D12" s="2" t="s">
        <v>26</v>
      </c>
      <c r="E12" s="3" t="s">
        <v>27</v>
      </c>
      <c r="F12" s="4">
        <v>60022419.728399999</v>
      </c>
      <c r="G12" s="5">
        <f t="shared" si="0"/>
        <v>4.2577417223350511E-2</v>
      </c>
      <c r="H12" s="5" t="s">
        <v>28</v>
      </c>
      <c r="I12" s="5">
        <v>4.7500000000000001E-2</v>
      </c>
      <c r="J12" s="6">
        <v>46353</v>
      </c>
      <c r="K12" s="27">
        <v>1.4724059170505244</v>
      </c>
      <c r="L12" s="27" t="s">
        <v>29</v>
      </c>
      <c r="M12" s="8">
        <v>1.2689999999999999</v>
      </c>
      <c r="N12" s="8">
        <v>0.78802206461780933</v>
      </c>
      <c r="O12" s="8">
        <v>1</v>
      </c>
      <c r="P12" s="53" t="s">
        <v>15</v>
      </c>
      <c r="Q12" s="47"/>
    </row>
    <row r="13" spans="1:17" ht="12.75" customHeight="1" x14ac:dyDescent="0.25">
      <c r="A13" s="2" t="s">
        <v>174</v>
      </c>
      <c r="B13" s="2" t="s">
        <v>37</v>
      </c>
      <c r="C13" s="2" t="s">
        <v>181</v>
      </c>
      <c r="D13" s="2" t="s">
        <v>26</v>
      </c>
      <c r="E13" s="3" t="s">
        <v>27</v>
      </c>
      <c r="F13" s="4">
        <v>56736858.581299998</v>
      </c>
      <c r="G13" s="5">
        <f t="shared" si="0"/>
        <v>4.0246776299410605E-2</v>
      </c>
      <c r="H13" s="5" t="s">
        <v>28</v>
      </c>
      <c r="I13" s="5">
        <v>0.06</v>
      </c>
      <c r="J13" s="6">
        <v>47457</v>
      </c>
      <c r="K13" s="27">
        <v>1.7488765640917199</v>
      </c>
      <c r="L13" s="27" t="s">
        <v>29</v>
      </c>
      <c r="M13" s="8">
        <v>2.27</v>
      </c>
      <c r="N13" s="8">
        <v>0.44052863436123346</v>
      </c>
      <c r="O13" s="8">
        <v>1</v>
      </c>
      <c r="P13" s="53" t="s">
        <v>100</v>
      </c>
      <c r="Q13" s="47"/>
    </row>
    <row r="14" spans="1:17" ht="12.75" customHeight="1" x14ac:dyDescent="0.25">
      <c r="A14" s="2" t="s">
        <v>175</v>
      </c>
      <c r="B14" s="2" t="s">
        <v>37</v>
      </c>
      <c r="C14" s="2" t="s">
        <v>182</v>
      </c>
      <c r="D14" s="2" t="s">
        <v>26</v>
      </c>
      <c r="E14" s="3" t="s">
        <v>27</v>
      </c>
      <c r="F14" s="4">
        <v>55935386.167900003</v>
      </c>
      <c r="G14" s="5">
        <f t="shared" si="0"/>
        <v>3.9678244982400225E-2</v>
      </c>
      <c r="H14" s="5" t="s">
        <v>28</v>
      </c>
      <c r="I14" s="5">
        <v>3.9600000000000003E-2</v>
      </c>
      <c r="J14" s="6">
        <v>46178</v>
      </c>
      <c r="K14" s="27">
        <v>0.62761829906387157</v>
      </c>
      <c r="L14" s="27" t="s">
        <v>29</v>
      </c>
      <c r="M14" s="8">
        <v>1.1484875000000001</v>
      </c>
      <c r="N14" s="8">
        <v>0.87071039084012658</v>
      </c>
      <c r="O14" s="8">
        <v>1</v>
      </c>
      <c r="P14" s="53" t="s">
        <v>15</v>
      </c>
      <c r="Q14" s="47"/>
    </row>
    <row r="15" spans="1:17" ht="12.75" customHeight="1" x14ac:dyDescent="0.25">
      <c r="A15" s="2" t="s">
        <v>36</v>
      </c>
      <c r="B15" s="2" t="s">
        <v>37</v>
      </c>
      <c r="C15" s="2" t="s">
        <v>38</v>
      </c>
      <c r="D15" s="2" t="s">
        <v>26</v>
      </c>
      <c r="E15" s="3" t="s">
        <v>27</v>
      </c>
      <c r="F15" s="4">
        <v>54737090.129799999</v>
      </c>
      <c r="G15" s="5">
        <f t="shared" si="0"/>
        <v>3.8828223430417849E-2</v>
      </c>
      <c r="H15" s="5" t="s">
        <v>28</v>
      </c>
      <c r="I15" s="5">
        <v>0.04</v>
      </c>
      <c r="J15" s="6">
        <v>46353</v>
      </c>
      <c r="K15" s="27">
        <v>1.0475050515047148</v>
      </c>
      <c r="L15" s="27" t="s">
        <v>29</v>
      </c>
      <c r="M15" s="8">
        <v>1.25</v>
      </c>
      <c r="N15" s="8">
        <v>0.8</v>
      </c>
      <c r="O15" s="8">
        <v>1</v>
      </c>
      <c r="P15" s="53" t="s">
        <v>15</v>
      </c>
      <c r="Q15" s="47"/>
    </row>
    <row r="16" spans="1:17" ht="12.75" customHeight="1" x14ac:dyDescent="0.25">
      <c r="A16" s="2" t="s">
        <v>177</v>
      </c>
      <c r="B16" s="2" t="s">
        <v>24</v>
      </c>
      <c r="C16" s="2" t="s">
        <v>184</v>
      </c>
      <c r="D16" s="2" t="s">
        <v>26</v>
      </c>
      <c r="E16" s="3" t="s">
        <v>27</v>
      </c>
      <c r="F16" s="4">
        <v>48032234.410800003</v>
      </c>
      <c r="G16" s="5">
        <f t="shared" si="0"/>
        <v>3.407207663290452E-2</v>
      </c>
      <c r="H16" s="5" t="s">
        <v>28</v>
      </c>
      <c r="I16" s="5">
        <v>0.03</v>
      </c>
      <c r="J16" s="6">
        <v>47479</v>
      </c>
      <c r="K16" s="27">
        <v>2.4774577227280807</v>
      </c>
      <c r="L16" s="27" t="s">
        <v>29</v>
      </c>
      <c r="M16" s="8">
        <v>1.2305999999999999</v>
      </c>
      <c r="N16" s="8">
        <v>0.81261173411344068</v>
      </c>
      <c r="O16" s="8">
        <v>1</v>
      </c>
      <c r="P16" s="53" t="s">
        <v>100</v>
      </c>
      <c r="Q16" s="47"/>
    </row>
    <row r="17" spans="1:17" ht="13.2" customHeight="1" x14ac:dyDescent="0.25">
      <c r="A17" s="2" t="s">
        <v>158</v>
      </c>
      <c r="B17" s="2" t="s">
        <v>37</v>
      </c>
      <c r="C17" s="2" t="s">
        <v>159</v>
      </c>
      <c r="D17" s="2" t="s">
        <v>26</v>
      </c>
      <c r="E17" s="3" t="s">
        <v>27</v>
      </c>
      <c r="F17" s="4">
        <v>48025422.258900002</v>
      </c>
      <c r="G17" s="5">
        <f t="shared" si="0"/>
        <v>3.4067244374642563E-2</v>
      </c>
      <c r="H17" s="5" t="s">
        <v>28</v>
      </c>
      <c r="I17" s="5">
        <v>0.06</v>
      </c>
      <c r="J17" s="6">
        <v>46178</v>
      </c>
      <c r="K17" s="27">
        <v>0.62886968947268795</v>
      </c>
      <c r="L17" s="27" t="s">
        <v>29</v>
      </c>
      <c r="M17" s="8">
        <v>1.5287333333333335</v>
      </c>
      <c r="N17" s="8">
        <v>0.65413632200950667</v>
      </c>
      <c r="O17" s="8">
        <v>1</v>
      </c>
      <c r="P17" s="53" t="s">
        <v>100</v>
      </c>
      <c r="Q17" s="47"/>
    </row>
    <row r="18" spans="1:17" ht="13.2" customHeight="1" x14ac:dyDescent="0.25">
      <c r="A18" s="2" t="s">
        <v>189</v>
      </c>
      <c r="B18" s="2" t="s">
        <v>37</v>
      </c>
      <c r="C18" s="2" t="s">
        <v>191</v>
      </c>
      <c r="D18" s="2" t="s">
        <v>26</v>
      </c>
      <c r="E18" s="3" t="s">
        <v>27</v>
      </c>
      <c r="F18" s="4">
        <v>39768727.315899998</v>
      </c>
      <c r="G18" s="5">
        <f t="shared" si="0"/>
        <v>2.8210287139916124E-2</v>
      </c>
      <c r="H18" s="5" t="s">
        <v>28</v>
      </c>
      <c r="I18" s="5">
        <v>3.7499999999999999E-2</v>
      </c>
      <c r="J18" s="6">
        <v>47571</v>
      </c>
      <c r="K18" s="27">
        <v>3.1088225882098781</v>
      </c>
      <c r="L18" s="27" t="s">
        <v>29</v>
      </c>
      <c r="M18" s="8">
        <v>2</v>
      </c>
      <c r="N18" s="8">
        <v>0.5</v>
      </c>
      <c r="O18" s="8">
        <v>0.73683750000000003</v>
      </c>
      <c r="P18" s="53" t="s">
        <v>100</v>
      </c>
      <c r="Q18" s="47"/>
    </row>
    <row r="19" spans="1:17" ht="13.2" customHeight="1" x14ac:dyDescent="0.25">
      <c r="A19" s="2" t="s">
        <v>209</v>
      </c>
      <c r="B19" s="2" t="s">
        <v>210</v>
      </c>
      <c r="C19" s="2" t="s">
        <v>212</v>
      </c>
      <c r="D19" s="2" t="s">
        <v>63</v>
      </c>
      <c r="E19" s="3" t="s">
        <v>27</v>
      </c>
      <c r="F19" s="4">
        <v>30188537.929099999</v>
      </c>
      <c r="G19" s="5">
        <f t="shared" si="0"/>
        <v>2.1414497792431729E-2</v>
      </c>
      <c r="H19" s="5" t="s">
        <v>28</v>
      </c>
      <c r="I19" s="5">
        <v>2.5000000000000001E-2</v>
      </c>
      <c r="J19" s="6">
        <v>49558</v>
      </c>
      <c r="K19" s="27">
        <v>3.6350888339188265</v>
      </c>
      <c r="L19" s="27" t="s">
        <v>29</v>
      </c>
      <c r="M19" s="8">
        <v>1.2334170751680207</v>
      </c>
      <c r="N19" s="8">
        <v>0.81075576147977058</v>
      </c>
      <c r="O19" s="8">
        <v>0.29874146341463415</v>
      </c>
      <c r="P19" s="53" t="s">
        <v>100</v>
      </c>
      <c r="Q19" s="47"/>
    </row>
    <row r="20" spans="1:17" ht="13.2" customHeight="1" x14ac:dyDescent="0.25">
      <c r="A20" s="2" t="s">
        <v>117</v>
      </c>
      <c r="B20" s="2" t="s">
        <v>50</v>
      </c>
      <c r="C20" s="2" t="s">
        <v>119</v>
      </c>
      <c r="D20" s="2" t="s">
        <v>26</v>
      </c>
      <c r="E20" s="3" t="s">
        <v>27</v>
      </c>
      <c r="F20" s="4">
        <v>29812559.488200001</v>
      </c>
      <c r="G20" s="5">
        <f t="shared" si="0"/>
        <v>2.1147794267022044E-2</v>
      </c>
      <c r="H20" s="5" t="s">
        <v>28</v>
      </c>
      <c r="I20" s="5">
        <v>4.4999999999999998E-2</v>
      </c>
      <c r="J20" s="6">
        <v>46503</v>
      </c>
      <c r="K20" s="27">
        <v>1.2</v>
      </c>
      <c r="L20" s="27" t="s">
        <v>29</v>
      </c>
      <c r="M20" s="8">
        <v>2.35</v>
      </c>
      <c r="N20" s="8">
        <v>0.42553191489361702</v>
      </c>
      <c r="O20" s="8">
        <v>0.41975308641975306</v>
      </c>
      <c r="P20" s="53" t="s">
        <v>15</v>
      </c>
      <c r="Q20" s="47"/>
    </row>
    <row r="21" spans="1:17" ht="13.2" customHeight="1" x14ac:dyDescent="0.25">
      <c r="A21" s="2" t="s">
        <v>118</v>
      </c>
      <c r="B21" s="2" t="s">
        <v>37</v>
      </c>
      <c r="C21" s="2" t="s">
        <v>120</v>
      </c>
      <c r="D21" s="2" t="s">
        <v>26</v>
      </c>
      <c r="E21" s="3" t="s">
        <v>27</v>
      </c>
      <c r="F21" s="4">
        <v>29441973.280099999</v>
      </c>
      <c r="G21" s="5">
        <f t="shared" si="0"/>
        <v>2.0884915768106291E-2</v>
      </c>
      <c r="H21" s="5" t="s">
        <v>28</v>
      </c>
      <c r="I21" s="5">
        <v>4.7500000000000001E-2</v>
      </c>
      <c r="J21" s="6">
        <v>45960</v>
      </c>
      <c r="K21" s="27">
        <v>0.1</v>
      </c>
      <c r="L21" s="27" t="s">
        <v>29</v>
      </c>
      <c r="M21" s="8">
        <v>1.2041419141914191</v>
      </c>
      <c r="N21" s="8">
        <v>0.83046689780871852</v>
      </c>
      <c r="O21" s="8">
        <v>1</v>
      </c>
      <c r="P21" s="53" t="s">
        <v>15</v>
      </c>
      <c r="Q21" s="47"/>
    </row>
    <row r="22" spans="1:17" ht="13.2" customHeight="1" x14ac:dyDescent="0.25">
      <c r="A22" s="2" t="s">
        <v>214</v>
      </c>
      <c r="B22" s="2" t="s">
        <v>34</v>
      </c>
      <c r="C22" s="2" t="s">
        <v>217</v>
      </c>
      <c r="D22" s="2" t="s">
        <v>223</v>
      </c>
      <c r="E22" s="3" t="s">
        <v>27</v>
      </c>
      <c r="F22" s="4">
        <v>28657560.9998</v>
      </c>
      <c r="G22" s="5">
        <f t="shared" si="0"/>
        <v>2.0328486202544304E-2</v>
      </c>
      <c r="H22" s="5" t="s">
        <v>28</v>
      </c>
      <c r="I22" s="5">
        <v>0.03</v>
      </c>
      <c r="J22" s="6">
        <v>46050</v>
      </c>
      <c r="K22" s="27">
        <v>0.18109310207168056</v>
      </c>
      <c r="L22" s="27" t="s">
        <v>29</v>
      </c>
      <c r="M22" s="8">
        <v>1.5588139459107202</v>
      </c>
      <c r="N22" s="8">
        <v>0.64151337792642138</v>
      </c>
      <c r="O22" s="8">
        <v>0.93322905464854822</v>
      </c>
      <c r="P22" s="53" t="s">
        <v>100</v>
      </c>
      <c r="Q22" s="47"/>
    </row>
    <row r="23" spans="1:17" ht="13.2" customHeight="1" x14ac:dyDescent="0.25">
      <c r="A23" s="2" t="s">
        <v>215</v>
      </c>
      <c r="B23" s="2" t="s">
        <v>34</v>
      </c>
      <c r="C23" s="2" t="s">
        <v>218</v>
      </c>
      <c r="D23" s="2" t="s">
        <v>160</v>
      </c>
      <c r="E23" s="3" t="s">
        <v>27</v>
      </c>
      <c r="F23" s="4">
        <v>27303437.382399999</v>
      </c>
      <c r="G23" s="5">
        <f t="shared" si="0"/>
        <v>1.9367927023308938E-2</v>
      </c>
      <c r="H23" s="5" t="s">
        <v>28</v>
      </c>
      <c r="I23" s="5">
        <v>0.03</v>
      </c>
      <c r="J23" s="6">
        <v>51333</v>
      </c>
      <c r="K23" s="27">
        <v>4.7162385283224131</v>
      </c>
      <c r="L23" s="27" t="s">
        <v>29</v>
      </c>
      <c r="M23" s="8">
        <v>1.9579416666666667</v>
      </c>
      <c r="N23" s="8">
        <v>0.51074044596153267</v>
      </c>
      <c r="O23" s="8">
        <v>1</v>
      </c>
      <c r="P23" s="53" t="s">
        <v>100</v>
      </c>
      <c r="Q23" s="47"/>
    </row>
    <row r="24" spans="1:17" ht="13.2" customHeight="1" x14ac:dyDescent="0.25">
      <c r="A24" s="2" t="s">
        <v>41</v>
      </c>
      <c r="B24" s="2" t="s">
        <v>34</v>
      </c>
      <c r="C24" s="2" t="s">
        <v>42</v>
      </c>
      <c r="D24" s="2" t="s">
        <v>26</v>
      </c>
      <c r="E24" s="3" t="s">
        <v>27</v>
      </c>
      <c r="F24" s="4">
        <v>26570534.671999998</v>
      </c>
      <c r="G24" s="5">
        <f t="shared" si="0"/>
        <v>1.8848036212074943E-2</v>
      </c>
      <c r="H24" s="5" t="s">
        <v>28</v>
      </c>
      <c r="I24" s="5">
        <v>4.7500000000000001E-2</v>
      </c>
      <c r="J24" s="6">
        <v>45835</v>
      </c>
      <c r="K24" s="27">
        <v>1.2264029946097241</v>
      </c>
      <c r="L24" s="27" t="s">
        <v>29</v>
      </c>
      <c r="M24" s="8">
        <v>1.49</v>
      </c>
      <c r="N24" s="8">
        <v>0.67114093959731547</v>
      </c>
      <c r="O24" s="8">
        <v>1</v>
      </c>
      <c r="P24" s="53" t="s">
        <v>15</v>
      </c>
      <c r="Q24" s="47"/>
    </row>
    <row r="25" spans="1:17" ht="13.2" customHeight="1" x14ac:dyDescent="0.25">
      <c r="A25" s="2" t="s">
        <v>149</v>
      </c>
      <c r="B25" s="2" t="s">
        <v>59</v>
      </c>
      <c r="C25" s="2" t="s">
        <v>154</v>
      </c>
      <c r="D25" s="2" t="s">
        <v>87</v>
      </c>
      <c r="E25" s="3" t="s">
        <v>27</v>
      </c>
      <c r="F25" s="4">
        <v>26225103.024599999</v>
      </c>
      <c r="G25" s="5">
        <f t="shared" si="0"/>
        <v>1.8603001316113556E-2</v>
      </c>
      <c r="H25" s="5" t="s">
        <v>51</v>
      </c>
      <c r="I25" s="5">
        <v>0.105</v>
      </c>
      <c r="J25" s="6">
        <v>50976</v>
      </c>
      <c r="K25" s="27">
        <v>4.1727156225245814</v>
      </c>
      <c r="L25" s="27" t="s">
        <v>29</v>
      </c>
      <c r="M25" s="8">
        <v>6.1334</v>
      </c>
      <c r="N25" s="8">
        <v>0.16304170606841231</v>
      </c>
      <c r="O25" s="8">
        <v>0.91</v>
      </c>
      <c r="P25" s="53" t="s">
        <v>100</v>
      </c>
      <c r="Q25" s="47"/>
    </row>
    <row r="26" spans="1:17" ht="13.2" customHeight="1" x14ac:dyDescent="0.25">
      <c r="A26" s="2" t="s">
        <v>216</v>
      </c>
      <c r="B26" s="2" t="s">
        <v>24</v>
      </c>
      <c r="C26" s="2" t="s">
        <v>192</v>
      </c>
      <c r="D26" s="2" t="s">
        <v>26</v>
      </c>
      <c r="E26" s="3" t="s">
        <v>27</v>
      </c>
      <c r="F26" s="4">
        <v>21805238.088799998</v>
      </c>
      <c r="G26" s="5">
        <f t="shared" si="0"/>
        <v>1.5467732290073737E-2</v>
      </c>
      <c r="H26" s="5" t="s">
        <v>28</v>
      </c>
      <c r="I26" s="5">
        <v>0.03</v>
      </c>
      <c r="J26" s="6">
        <v>47541</v>
      </c>
      <c r="K26" s="27">
        <v>2.5741885870973817</v>
      </c>
      <c r="L26" s="27" t="s">
        <v>29</v>
      </c>
      <c r="M26" s="8">
        <v>1.6744000000000001</v>
      </c>
      <c r="N26" s="8">
        <v>0.5972288580984233</v>
      </c>
      <c r="O26" s="8">
        <v>1</v>
      </c>
      <c r="P26" s="53" t="s">
        <v>100</v>
      </c>
      <c r="Q26" s="47"/>
    </row>
    <row r="27" spans="1:17" ht="13.2" customHeight="1" x14ac:dyDescent="0.25">
      <c r="A27" s="2" t="s">
        <v>170</v>
      </c>
      <c r="B27" s="2" t="s">
        <v>37</v>
      </c>
      <c r="C27" s="2" t="s">
        <v>166</v>
      </c>
      <c r="D27" s="2" t="s">
        <v>26</v>
      </c>
      <c r="E27" s="3" t="s">
        <v>27</v>
      </c>
      <c r="F27" s="4">
        <v>19964181.712200001</v>
      </c>
      <c r="G27" s="5">
        <f t="shared" si="0"/>
        <v>1.4161763189978985E-2</v>
      </c>
      <c r="H27" s="5" t="s">
        <v>28</v>
      </c>
      <c r="I27" s="5">
        <v>4.1000000000000002E-2</v>
      </c>
      <c r="J27" s="6">
        <v>46386</v>
      </c>
      <c r="K27" s="27">
        <v>1.1179765498961634</v>
      </c>
      <c r="L27" s="27" t="s">
        <v>29</v>
      </c>
      <c r="M27" s="8">
        <v>1.25</v>
      </c>
      <c r="N27" s="8">
        <v>0.8</v>
      </c>
      <c r="O27" s="8">
        <v>1</v>
      </c>
      <c r="P27" s="53" t="s">
        <v>100</v>
      </c>
      <c r="Q27" s="47"/>
    </row>
    <row r="28" spans="1:17" ht="13.2" customHeight="1" x14ac:dyDescent="0.25">
      <c r="A28" s="2" t="s">
        <v>43</v>
      </c>
      <c r="B28" s="2" t="s">
        <v>37</v>
      </c>
      <c r="C28" s="2" t="s">
        <v>44</v>
      </c>
      <c r="D28" s="2" t="s">
        <v>26</v>
      </c>
      <c r="E28" s="3" t="s">
        <v>27</v>
      </c>
      <c r="F28" s="4">
        <v>19783805.274099998</v>
      </c>
      <c r="G28" s="5">
        <f t="shared" si="0"/>
        <v>1.4033811619599162E-2</v>
      </c>
      <c r="H28" s="5" t="s">
        <v>28</v>
      </c>
      <c r="I28" s="5">
        <v>4.7500000000000001E-2</v>
      </c>
      <c r="J28" s="6">
        <v>45960</v>
      </c>
      <c r="K28" s="27">
        <v>0.1</v>
      </c>
      <c r="L28" s="27" t="s">
        <v>29</v>
      </c>
      <c r="M28" s="8">
        <v>1.2041419141914191</v>
      </c>
      <c r="N28" s="8">
        <v>0.83046689780871852</v>
      </c>
      <c r="O28" s="8">
        <v>1</v>
      </c>
      <c r="P28" s="53" t="s">
        <v>15</v>
      </c>
      <c r="Q28" s="47"/>
    </row>
    <row r="29" spans="1:17" ht="12.75" customHeight="1" x14ac:dyDescent="0.25">
      <c r="A29" s="2" t="s">
        <v>126</v>
      </c>
      <c r="B29" s="2" t="s">
        <v>34</v>
      </c>
      <c r="C29" s="2" t="s">
        <v>128</v>
      </c>
      <c r="D29" s="2" t="s">
        <v>26</v>
      </c>
      <c r="E29" s="3" t="s">
        <v>27</v>
      </c>
      <c r="F29" s="4">
        <v>18264073.710000001</v>
      </c>
      <c r="G29" s="5">
        <f t="shared" si="0"/>
        <v>1.295577702577614E-2</v>
      </c>
      <c r="H29" s="5" t="s">
        <v>28</v>
      </c>
      <c r="I29" s="5">
        <v>4.7500000000000001E-2</v>
      </c>
      <c r="J29" s="6">
        <v>48026</v>
      </c>
      <c r="K29" s="27">
        <v>1.2264029946097241</v>
      </c>
      <c r="L29" s="27" t="s">
        <v>29</v>
      </c>
      <c r="M29" s="8">
        <v>1.49</v>
      </c>
      <c r="N29" s="8">
        <v>0.67114093959731547</v>
      </c>
      <c r="O29" s="8">
        <v>1</v>
      </c>
      <c r="P29" s="53" t="s">
        <v>15</v>
      </c>
      <c r="Q29" s="47"/>
    </row>
    <row r="30" spans="1:17" ht="12.75" customHeight="1" x14ac:dyDescent="0.25">
      <c r="A30" s="2" t="s">
        <v>45</v>
      </c>
      <c r="B30" s="2" t="s">
        <v>32</v>
      </c>
      <c r="C30" s="2" t="s">
        <v>46</v>
      </c>
      <c r="D30" s="2" t="s">
        <v>145</v>
      </c>
      <c r="E30" s="3" t="s">
        <v>27</v>
      </c>
      <c r="F30" s="4">
        <v>18210540.4188</v>
      </c>
      <c r="G30" s="5">
        <f t="shared" si="0"/>
        <v>1.2917802727421036E-2</v>
      </c>
      <c r="H30" s="5" t="s">
        <v>28</v>
      </c>
      <c r="I30" s="5">
        <v>4.7500000000000001E-2</v>
      </c>
      <c r="J30" s="6">
        <v>46553</v>
      </c>
      <c r="K30" s="27">
        <v>1.4918327416694961</v>
      </c>
      <c r="L30" s="27" t="s">
        <v>29</v>
      </c>
      <c r="M30" s="8">
        <v>1.8782000000000001</v>
      </c>
      <c r="N30" s="8">
        <v>0.53242466191033966</v>
      </c>
      <c r="O30" s="8">
        <v>0.6</v>
      </c>
      <c r="P30" s="53" t="s">
        <v>15</v>
      </c>
      <c r="Q30" s="47"/>
    </row>
    <row r="31" spans="1:17" ht="12.75" customHeight="1" x14ac:dyDescent="0.25">
      <c r="A31" s="2" t="s">
        <v>146</v>
      </c>
      <c r="B31" s="2" t="s">
        <v>37</v>
      </c>
      <c r="C31" s="2" t="s">
        <v>140</v>
      </c>
      <c r="D31" s="2" t="s">
        <v>26</v>
      </c>
      <c r="E31" s="3" t="s">
        <v>27</v>
      </c>
      <c r="F31" s="4">
        <v>18154429.0669</v>
      </c>
      <c r="G31" s="5">
        <f t="shared" si="0"/>
        <v>1.2877999659640312E-2</v>
      </c>
      <c r="H31" s="5" t="s">
        <v>28</v>
      </c>
      <c r="I31" s="5">
        <v>4.2500000000000003E-2</v>
      </c>
      <c r="J31" s="6">
        <v>46301</v>
      </c>
      <c r="K31" s="27">
        <v>0.92567976294152765</v>
      </c>
      <c r="L31" s="27" t="s">
        <v>29</v>
      </c>
      <c r="M31" s="8">
        <v>2.17936</v>
      </c>
      <c r="N31" s="8">
        <v>0.45885030467660232</v>
      </c>
      <c r="O31" s="8">
        <v>1</v>
      </c>
      <c r="P31" s="53" t="s">
        <v>100</v>
      </c>
      <c r="Q31" s="47"/>
    </row>
    <row r="32" spans="1:17" ht="12.75" customHeight="1" x14ac:dyDescent="0.25">
      <c r="A32" s="2" t="s">
        <v>180</v>
      </c>
      <c r="B32" s="2" t="s">
        <v>37</v>
      </c>
      <c r="C32" s="2" t="s">
        <v>188</v>
      </c>
      <c r="D32" s="2" t="s">
        <v>26</v>
      </c>
      <c r="E32" s="3" t="s">
        <v>27</v>
      </c>
      <c r="F32" s="4">
        <v>16029084.7136</v>
      </c>
      <c r="G32" s="5">
        <f t="shared" si="0"/>
        <v>1.1370368449782084E-2</v>
      </c>
      <c r="H32" s="5" t="s">
        <v>28</v>
      </c>
      <c r="I32" s="5">
        <v>5.2499999999999998E-2</v>
      </c>
      <c r="J32" s="6">
        <v>47847</v>
      </c>
      <c r="K32" s="27">
        <v>2.6854339877434312</v>
      </c>
      <c r="L32" s="27" t="s">
        <v>29</v>
      </c>
      <c r="M32" s="8">
        <v>1.9107447413303014</v>
      </c>
      <c r="N32" s="8">
        <v>0.52335614400476049</v>
      </c>
      <c r="O32" s="8">
        <v>1</v>
      </c>
      <c r="P32" s="53" t="s">
        <v>100</v>
      </c>
      <c r="Q32" s="47"/>
    </row>
    <row r="33" spans="1:17" ht="12.75" customHeight="1" x14ac:dyDescent="0.25">
      <c r="A33" s="2" t="s">
        <v>58</v>
      </c>
      <c r="B33" s="2" t="s">
        <v>59</v>
      </c>
      <c r="C33" s="2" t="s">
        <v>60</v>
      </c>
      <c r="D33" s="2" t="s">
        <v>26</v>
      </c>
      <c r="E33" s="3" t="s">
        <v>27</v>
      </c>
      <c r="F33" s="4">
        <v>15692310.4252</v>
      </c>
      <c r="G33" s="5">
        <f t="shared" si="0"/>
        <v>1.1131474725533922E-2</v>
      </c>
      <c r="H33" s="5" t="s">
        <v>28</v>
      </c>
      <c r="I33" s="5">
        <v>0.03</v>
      </c>
      <c r="J33" s="6">
        <v>46051</v>
      </c>
      <c r="K33" s="27">
        <v>1.4694470845420371</v>
      </c>
      <c r="L33" s="27" t="s">
        <v>29</v>
      </c>
      <c r="M33" s="8">
        <v>1.37</v>
      </c>
      <c r="N33" s="8">
        <v>0.72992700729927007</v>
      </c>
      <c r="O33" s="8">
        <v>1</v>
      </c>
      <c r="P33" s="53" t="s">
        <v>15</v>
      </c>
      <c r="Q33" s="47"/>
    </row>
    <row r="34" spans="1:17" ht="12.6" customHeight="1" x14ac:dyDescent="0.25">
      <c r="A34" s="2" t="s">
        <v>220</v>
      </c>
      <c r="B34" s="2" t="s">
        <v>37</v>
      </c>
      <c r="C34" s="2" t="s">
        <v>222</v>
      </c>
      <c r="D34" s="2" t="s">
        <v>26</v>
      </c>
      <c r="E34" s="3" t="s">
        <v>27</v>
      </c>
      <c r="F34" s="4">
        <v>15511106.993100001</v>
      </c>
      <c r="G34" s="5">
        <f t="shared" si="0"/>
        <v>1.1002936519881172E-2</v>
      </c>
      <c r="H34" s="5" t="s">
        <v>28</v>
      </c>
      <c r="I34" s="5">
        <v>4.2500000000000003E-2</v>
      </c>
      <c r="J34" s="6">
        <v>47725</v>
      </c>
      <c r="K34" s="27">
        <v>3.264845329999464</v>
      </c>
      <c r="L34" s="27" t="s">
        <v>29</v>
      </c>
      <c r="M34" s="8">
        <v>1.27</v>
      </c>
      <c r="N34" s="8">
        <v>0.78740157480314954</v>
      </c>
      <c r="O34" s="8">
        <v>1</v>
      </c>
      <c r="P34" s="53" t="s">
        <v>100</v>
      </c>
      <c r="Q34" s="47"/>
    </row>
    <row r="35" spans="1:17" ht="12.75" customHeight="1" x14ac:dyDescent="0.25">
      <c r="A35" s="2" t="s">
        <v>107</v>
      </c>
      <c r="B35" s="2" t="s">
        <v>50</v>
      </c>
      <c r="C35" s="2" t="s">
        <v>68</v>
      </c>
      <c r="D35" s="2" t="s">
        <v>26</v>
      </c>
      <c r="E35" s="3" t="s">
        <v>27</v>
      </c>
      <c r="F35" s="4">
        <v>12574069.0788</v>
      </c>
      <c r="G35" s="5">
        <f t="shared" si="0"/>
        <v>8.9195235344699669E-3</v>
      </c>
      <c r="H35" s="5" t="s">
        <v>28</v>
      </c>
      <c r="I35" s="5">
        <v>0.04</v>
      </c>
      <c r="J35" s="6">
        <v>46139</v>
      </c>
      <c r="K35" s="27">
        <v>0.5</v>
      </c>
      <c r="L35" s="27" t="s">
        <v>29</v>
      </c>
      <c r="M35" s="8">
        <v>2.35</v>
      </c>
      <c r="N35" s="8">
        <v>0.42553191489361702</v>
      </c>
      <c r="O35" s="8">
        <v>0.38775510204081631</v>
      </c>
      <c r="P35" s="53" t="s">
        <v>15</v>
      </c>
      <c r="Q35" s="47"/>
    </row>
    <row r="36" spans="1:17" ht="12.75" customHeight="1" x14ac:dyDescent="0.25">
      <c r="A36" s="2" t="s">
        <v>208</v>
      </c>
      <c r="B36" s="2" t="s">
        <v>37</v>
      </c>
      <c r="C36" s="2" t="s">
        <v>211</v>
      </c>
      <c r="D36" s="2" t="s">
        <v>26</v>
      </c>
      <c r="E36" s="3" t="s">
        <v>27</v>
      </c>
      <c r="F36" s="4">
        <v>12181304.805299999</v>
      </c>
      <c r="G36" s="5">
        <f t="shared" si="0"/>
        <v>8.6409128350195541E-3</v>
      </c>
      <c r="H36" s="5" t="s">
        <v>28</v>
      </c>
      <c r="I36" s="5">
        <v>0.03</v>
      </c>
      <c r="J36" s="6">
        <v>47661</v>
      </c>
      <c r="K36" s="27">
        <v>2.7547950932753271</v>
      </c>
      <c r="L36" s="27" t="s">
        <v>29</v>
      </c>
      <c r="M36" s="8">
        <v>1</v>
      </c>
      <c r="N36" s="8">
        <v>1</v>
      </c>
      <c r="O36" s="8">
        <v>1</v>
      </c>
      <c r="P36" s="53" t="s">
        <v>100</v>
      </c>
      <c r="Q36" s="47"/>
    </row>
    <row r="37" spans="1:17" ht="12.75" customHeight="1" x14ac:dyDescent="0.25">
      <c r="A37" s="2" t="s">
        <v>176</v>
      </c>
      <c r="B37" s="2" t="s">
        <v>37</v>
      </c>
      <c r="C37" s="2" t="s">
        <v>183</v>
      </c>
      <c r="D37" s="2" t="s">
        <v>26</v>
      </c>
      <c r="E37" s="3" t="s">
        <v>27</v>
      </c>
      <c r="F37" s="4">
        <v>11114231.692</v>
      </c>
      <c r="G37" s="5">
        <f t="shared" si="0"/>
        <v>7.8839753880059586E-3</v>
      </c>
      <c r="H37" s="5" t="s">
        <v>28</v>
      </c>
      <c r="I37" s="5">
        <v>5.8999999999999997E-2</v>
      </c>
      <c r="J37" s="6">
        <v>46757</v>
      </c>
      <c r="K37" s="27">
        <v>0.97254438108555463</v>
      </c>
      <c r="L37" s="27" t="s">
        <v>29</v>
      </c>
      <c r="M37" s="8">
        <v>1.57</v>
      </c>
      <c r="N37" s="8">
        <v>0.63694267515923564</v>
      </c>
      <c r="O37" s="8">
        <v>1</v>
      </c>
      <c r="P37" s="53" t="s">
        <v>100</v>
      </c>
      <c r="Q37" s="47"/>
    </row>
    <row r="38" spans="1:17" ht="12.75" customHeight="1" x14ac:dyDescent="0.25">
      <c r="A38" s="2" t="s">
        <v>150</v>
      </c>
      <c r="B38" s="2" t="s">
        <v>37</v>
      </c>
      <c r="C38" s="2" t="s">
        <v>152</v>
      </c>
      <c r="D38" s="2" t="s">
        <v>63</v>
      </c>
      <c r="E38" s="3" t="s">
        <v>27</v>
      </c>
      <c r="F38" s="4">
        <v>10102654.4241</v>
      </c>
      <c r="G38" s="5">
        <f t="shared" ref="G38:G69" si="1">F38/$F$65</f>
        <v>7.1664043939686038E-3</v>
      </c>
      <c r="H38" s="5" t="s">
        <v>28</v>
      </c>
      <c r="I38" s="5">
        <v>4.3999999999999997E-2</v>
      </c>
      <c r="J38" s="6">
        <v>46513</v>
      </c>
      <c r="K38" s="27">
        <v>1.3224414440916541</v>
      </c>
      <c r="L38" s="27" t="s">
        <v>29</v>
      </c>
      <c r="M38" s="8">
        <v>1.87</v>
      </c>
      <c r="N38" s="8">
        <v>0.53475935828876997</v>
      </c>
      <c r="O38" s="8">
        <v>1</v>
      </c>
      <c r="P38" s="53" t="s">
        <v>15</v>
      </c>
      <c r="Q38" s="47"/>
    </row>
    <row r="39" spans="1:17" ht="12.75" customHeight="1" x14ac:dyDescent="0.25">
      <c r="A39" s="2" t="s">
        <v>155</v>
      </c>
      <c r="B39" s="2" t="s">
        <v>37</v>
      </c>
      <c r="C39" s="2" t="s">
        <v>141</v>
      </c>
      <c r="D39" s="2" t="s">
        <v>26</v>
      </c>
      <c r="E39" s="3" t="s">
        <v>27</v>
      </c>
      <c r="F39" s="4">
        <v>9304365.6447999999</v>
      </c>
      <c r="G39" s="5">
        <f t="shared" si="1"/>
        <v>6.6001314150588054E-3</v>
      </c>
      <c r="H39" s="5" t="s">
        <v>28</v>
      </c>
      <c r="I39" s="5">
        <v>0.06</v>
      </c>
      <c r="J39" s="6">
        <v>47275</v>
      </c>
      <c r="K39" s="27">
        <v>1.6414479887021722</v>
      </c>
      <c r="L39" s="27" t="s">
        <v>29</v>
      </c>
      <c r="M39" s="8">
        <v>1.77</v>
      </c>
      <c r="N39" s="8">
        <v>0.56497175141242939</v>
      </c>
      <c r="O39" s="8">
        <v>1</v>
      </c>
      <c r="P39" s="53" t="s">
        <v>100</v>
      </c>
      <c r="Q39" s="47"/>
    </row>
    <row r="40" spans="1:17" ht="12.75" customHeight="1" x14ac:dyDescent="0.25">
      <c r="A40" s="2" t="s">
        <v>64</v>
      </c>
      <c r="B40" s="2" t="s">
        <v>37</v>
      </c>
      <c r="C40" s="2" t="s">
        <v>65</v>
      </c>
      <c r="D40" s="2" t="s">
        <v>26</v>
      </c>
      <c r="E40" s="3" t="s">
        <v>27</v>
      </c>
      <c r="F40" s="4">
        <v>8317604.6019000001</v>
      </c>
      <c r="G40" s="5">
        <f t="shared" si="1"/>
        <v>5.9001640226508875E-3</v>
      </c>
      <c r="H40" s="5" t="s">
        <v>28</v>
      </c>
      <c r="I40" s="5">
        <v>0.05</v>
      </c>
      <c r="J40" s="6">
        <v>46688</v>
      </c>
      <c r="K40" s="27">
        <v>1.744365808652047</v>
      </c>
      <c r="L40" s="27" t="s">
        <v>29</v>
      </c>
      <c r="M40" s="8">
        <v>2.1459985580389334</v>
      </c>
      <c r="N40" s="8">
        <v>0.46598353771207784</v>
      </c>
      <c r="O40" s="8">
        <v>1</v>
      </c>
      <c r="P40" s="53" t="s">
        <v>15</v>
      </c>
      <c r="Q40" s="47"/>
    </row>
    <row r="41" spans="1:17" ht="12.75" customHeight="1" x14ac:dyDescent="0.25">
      <c r="A41" s="2" t="s">
        <v>144</v>
      </c>
      <c r="B41" s="2" t="s">
        <v>24</v>
      </c>
      <c r="C41" s="2" t="s">
        <v>139</v>
      </c>
      <c r="D41" s="2" t="s">
        <v>145</v>
      </c>
      <c r="E41" s="3" t="s">
        <v>27</v>
      </c>
      <c r="F41" s="4">
        <v>7471698.9259000001</v>
      </c>
      <c r="G41" s="5">
        <f t="shared" si="1"/>
        <v>5.3001135904686119E-3</v>
      </c>
      <c r="H41" s="5" t="s">
        <v>28</v>
      </c>
      <c r="I41" s="5">
        <v>5.5E-2</v>
      </c>
      <c r="J41" s="6">
        <v>47115</v>
      </c>
      <c r="K41" s="27">
        <v>2.4808207284898365</v>
      </c>
      <c r="L41" s="27" t="s">
        <v>29</v>
      </c>
      <c r="M41" s="8">
        <v>1.5548158011540167</v>
      </c>
      <c r="N41" s="8">
        <v>0.64316300314016561</v>
      </c>
      <c r="O41" s="8">
        <v>1</v>
      </c>
      <c r="P41" s="53" t="s">
        <v>100</v>
      </c>
      <c r="Q41" s="47"/>
    </row>
    <row r="42" spans="1:17" ht="12.75" customHeight="1" x14ac:dyDescent="0.25">
      <c r="A42" s="2" t="s">
        <v>206</v>
      </c>
      <c r="B42" s="2" t="s">
        <v>37</v>
      </c>
      <c r="C42" s="2" t="s">
        <v>207</v>
      </c>
      <c r="D42" s="2" t="s">
        <v>26</v>
      </c>
      <c r="E42" s="3" t="s">
        <v>27</v>
      </c>
      <c r="F42" s="4">
        <v>7104834.3541000001</v>
      </c>
      <c r="G42" s="5">
        <f t="shared" si="1"/>
        <v>5.0398750661192898E-3</v>
      </c>
      <c r="H42" s="5" t="s">
        <v>28</v>
      </c>
      <c r="I42" s="5">
        <v>0.06</v>
      </c>
      <c r="J42" s="6">
        <v>46176</v>
      </c>
      <c r="K42" s="27">
        <v>0.6205951863959549</v>
      </c>
      <c r="L42" s="27" t="s">
        <v>29</v>
      </c>
      <c r="M42" s="8">
        <v>1.2479915433403805</v>
      </c>
      <c r="N42" s="8">
        <v>0.80128748094189395</v>
      </c>
      <c r="O42" s="8">
        <v>1</v>
      </c>
      <c r="P42" s="53" t="s">
        <v>100</v>
      </c>
      <c r="Q42" s="47"/>
    </row>
    <row r="43" spans="1:17" ht="12.75" customHeight="1" x14ac:dyDescent="0.25">
      <c r="A43" s="2" t="s">
        <v>169</v>
      </c>
      <c r="B43" s="2" t="s">
        <v>34</v>
      </c>
      <c r="C43" s="2" t="s">
        <v>165</v>
      </c>
      <c r="D43" s="2" t="s">
        <v>26</v>
      </c>
      <c r="E43" s="3" t="s">
        <v>27</v>
      </c>
      <c r="F43" s="4">
        <v>7096042.4868999999</v>
      </c>
      <c r="G43" s="5">
        <f t="shared" si="1"/>
        <v>5.0336384798630122E-3</v>
      </c>
      <c r="H43" s="5" t="s">
        <v>28</v>
      </c>
      <c r="I43" s="5">
        <v>0.05</v>
      </c>
      <c r="J43" s="6">
        <v>46170</v>
      </c>
      <c r="K43" s="27">
        <v>0.35823445887424904</v>
      </c>
      <c r="L43" s="27" t="s">
        <v>29</v>
      </c>
      <c r="M43" s="8">
        <v>1.04</v>
      </c>
      <c r="N43" s="8">
        <v>0.96153846153846145</v>
      </c>
      <c r="O43" s="8">
        <v>1</v>
      </c>
      <c r="P43" s="53" t="s">
        <v>15</v>
      </c>
      <c r="Q43" s="47"/>
    </row>
    <row r="44" spans="1:17" ht="12.75" customHeight="1" x14ac:dyDescent="0.25">
      <c r="A44" s="2" t="s">
        <v>156</v>
      </c>
      <c r="B44" s="2" t="s">
        <v>37</v>
      </c>
      <c r="C44" s="2" t="s">
        <v>142</v>
      </c>
      <c r="D44" s="2" t="s">
        <v>26</v>
      </c>
      <c r="E44" s="3" t="s">
        <v>27</v>
      </c>
      <c r="F44" s="4">
        <v>6672858.4368000003</v>
      </c>
      <c r="G44" s="5">
        <f t="shared" si="1"/>
        <v>4.7334492514895746E-3</v>
      </c>
      <c r="H44" s="5" t="s">
        <v>28</v>
      </c>
      <c r="I44" s="5">
        <v>0.05</v>
      </c>
      <c r="J44" s="6">
        <v>46512</v>
      </c>
      <c r="K44" s="27">
        <v>1.3778641144493671</v>
      </c>
      <c r="L44" s="27" t="s">
        <v>29</v>
      </c>
      <c r="M44" s="8">
        <v>2.09122641509434</v>
      </c>
      <c r="N44" s="8">
        <v>0.47818829792033191</v>
      </c>
      <c r="O44" s="8">
        <v>1</v>
      </c>
      <c r="P44" s="53" t="s">
        <v>100</v>
      </c>
      <c r="Q44" s="47"/>
    </row>
    <row r="45" spans="1:17" ht="12.75" customHeight="1" x14ac:dyDescent="0.25">
      <c r="A45" s="2" t="s">
        <v>39</v>
      </c>
      <c r="B45" s="2" t="s">
        <v>37</v>
      </c>
      <c r="C45" s="2" t="s">
        <v>40</v>
      </c>
      <c r="D45" s="2" t="s">
        <v>26</v>
      </c>
      <c r="E45" s="3" t="s">
        <v>27</v>
      </c>
      <c r="F45" s="4">
        <v>6645936.9658000004</v>
      </c>
      <c r="G45" s="5">
        <f t="shared" si="1"/>
        <v>4.7143522755892352E-3</v>
      </c>
      <c r="H45" s="5" t="s">
        <v>28</v>
      </c>
      <c r="I45" s="5">
        <v>0.04</v>
      </c>
      <c r="J45" s="6">
        <v>46086</v>
      </c>
      <c r="K45" s="27">
        <v>0.40713163285904608</v>
      </c>
      <c r="L45" s="27" t="s">
        <v>29</v>
      </c>
      <c r="M45" s="8">
        <v>2</v>
      </c>
      <c r="N45" s="8">
        <v>0.5</v>
      </c>
      <c r="O45" s="8">
        <v>1</v>
      </c>
      <c r="P45" s="53" t="s">
        <v>16</v>
      </c>
      <c r="Q45" s="47"/>
    </row>
    <row r="46" spans="1:17" ht="12.75" customHeight="1" x14ac:dyDescent="0.25">
      <c r="A46" s="2" t="s">
        <v>113</v>
      </c>
      <c r="B46" s="2" t="s">
        <v>37</v>
      </c>
      <c r="C46" s="2" t="s">
        <v>111</v>
      </c>
      <c r="D46" s="2" t="s">
        <v>26</v>
      </c>
      <c r="E46" s="3" t="s">
        <v>27</v>
      </c>
      <c r="F46" s="4">
        <v>6595851.8300999999</v>
      </c>
      <c r="G46" s="5">
        <f t="shared" si="1"/>
        <v>4.6788239558541011E-3</v>
      </c>
      <c r="H46" s="5" t="s">
        <v>28</v>
      </c>
      <c r="I46" s="5">
        <v>0.04</v>
      </c>
      <c r="J46" s="6">
        <v>46933</v>
      </c>
      <c r="K46" s="27">
        <v>2.2042532430464732</v>
      </c>
      <c r="L46" s="27" t="s">
        <v>29</v>
      </c>
      <c r="M46" s="8">
        <v>1.94</v>
      </c>
      <c r="N46" s="8">
        <v>0.51546391752577325</v>
      </c>
      <c r="O46" s="8">
        <v>1</v>
      </c>
      <c r="P46" s="53" t="s">
        <v>100</v>
      </c>
      <c r="Q46" s="47"/>
    </row>
    <row r="47" spans="1:17" ht="12.75" customHeight="1" x14ac:dyDescent="0.25">
      <c r="A47" s="2" t="s">
        <v>179</v>
      </c>
      <c r="B47" s="2" t="s">
        <v>37</v>
      </c>
      <c r="C47" s="2" t="s">
        <v>186</v>
      </c>
      <c r="D47" s="2" t="s">
        <v>26</v>
      </c>
      <c r="E47" s="3" t="s">
        <v>27</v>
      </c>
      <c r="F47" s="4">
        <v>6424166.3444999997</v>
      </c>
      <c r="G47" s="5">
        <f t="shared" si="1"/>
        <v>4.5570373870242875E-3</v>
      </c>
      <c r="H47" s="5" t="s">
        <v>28</v>
      </c>
      <c r="I47" s="5">
        <v>4.3499999999999997E-2</v>
      </c>
      <c r="J47" s="6">
        <v>46790</v>
      </c>
      <c r="K47" s="27">
        <v>1.8986280130711914</v>
      </c>
      <c r="L47" s="27" t="s">
        <v>29</v>
      </c>
      <c r="M47" s="8">
        <v>2.0957026476578413</v>
      </c>
      <c r="N47" s="8">
        <v>0.47716693067959842</v>
      </c>
      <c r="O47" s="8">
        <v>1</v>
      </c>
      <c r="P47" s="53" t="s">
        <v>100</v>
      </c>
      <c r="Q47" s="47"/>
    </row>
    <row r="48" spans="1:17" ht="12.75" customHeight="1" x14ac:dyDescent="0.25">
      <c r="A48" s="2" t="s">
        <v>88</v>
      </c>
      <c r="B48" s="2" t="s">
        <v>34</v>
      </c>
      <c r="C48" s="2" t="s">
        <v>89</v>
      </c>
      <c r="D48" s="2" t="s">
        <v>145</v>
      </c>
      <c r="E48" s="3" t="s">
        <v>27</v>
      </c>
      <c r="F48" s="4">
        <v>5939643.9961000001</v>
      </c>
      <c r="G48" s="5">
        <f t="shared" si="1"/>
        <v>4.2133373116988787E-3</v>
      </c>
      <c r="H48" s="5" t="s">
        <v>28</v>
      </c>
      <c r="I48" s="5">
        <v>4.4999999999999998E-2</v>
      </c>
      <c r="J48" s="6">
        <v>46422</v>
      </c>
      <c r="K48" s="27">
        <v>0.62423391085933055</v>
      </c>
      <c r="L48" s="27" t="s">
        <v>29</v>
      </c>
      <c r="M48" s="8">
        <v>1.5</v>
      </c>
      <c r="N48" s="8">
        <v>0.66666666666666663</v>
      </c>
      <c r="O48" s="8">
        <v>1</v>
      </c>
      <c r="P48" s="53" t="s">
        <v>15</v>
      </c>
      <c r="Q48" s="47"/>
    </row>
    <row r="49" spans="1:17" ht="12.75" customHeight="1" x14ac:dyDescent="0.25">
      <c r="A49" s="2" t="s">
        <v>171</v>
      </c>
      <c r="B49" s="2" t="s">
        <v>37</v>
      </c>
      <c r="C49" s="2" t="s">
        <v>168</v>
      </c>
      <c r="D49" s="2" t="s">
        <v>26</v>
      </c>
      <c r="E49" s="3" t="s">
        <v>27</v>
      </c>
      <c r="F49" s="4">
        <v>5074881.6881999997</v>
      </c>
      <c r="G49" s="5">
        <f t="shared" si="1"/>
        <v>3.5999107662664808E-3</v>
      </c>
      <c r="H49" s="5" t="s">
        <v>28</v>
      </c>
      <c r="I49" s="5">
        <v>0.06</v>
      </c>
      <c r="J49" s="6" t="s">
        <v>219</v>
      </c>
      <c r="K49" s="27">
        <v>0.37097483217955579</v>
      </c>
      <c r="L49" s="27" t="s">
        <v>29</v>
      </c>
      <c r="M49" s="8">
        <v>1.2479915433403805</v>
      </c>
      <c r="N49" s="8">
        <v>0.80128748094189395</v>
      </c>
      <c r="O49" s="8">
        <v>1</v>
      </c>
      <c r="P49" s="53" t="s">
        <v>100</v>
      </c>
      <c r="Q49" s="47"/>
    </row>
    <row r="50" spans="1:17" ht="12.75" customHeight="1" x14ac:dyDescent="0.25">
      <c r="A50" s="2" t="s">
        <v>112</v>
      </c>
      <c r="B50" s="2" t="s">
        <v>37</v>
      </c>
      <c r="C50" s="2" t="s">
        <v>109</v>
      </c>
      <c r="D50" s="2" t="s">
        <v>63</v>
      </c>
      <c r="E50" s="3" t="s">
        <v>27</v>
      </c>
      <c r="F50" s="4">
        <v>4668301.8661000002</v>
      </c>
      <c r="G50" s="5">
        <f t="shared" si="1"/>
        <v>3.3114998891562324E-3</v>
      </c>
      <c r="H50" s="5" t="s">
        <v>28</v>
      </c>
      <c r="I50" s="5">
        <v>4.9000000000000002E-2</v>
      </c>
      <c r="J50" s="6">
        <v>46870</v>
      </c>
      <c r="K50" s="27">
        <v>2.0477640314174224</v>
      </c>
      <c r="L50" s="27" t="s">
        <v>29</v>
      </c>
      <c r="M50" s="8">
        <v>2.85</v>
      </c>
      <c r="N50" s="8">
        <v>0.35087719298245612</v>
      </c>
      <c r="O50" s="8">
        <v>1</v>
      </c>
      <c r="P50" s="53" t="s">
        <v>100</v>
      </c>
      <c r="Q50" s="47"/>
    </row>
    <row r="51" spans="1:17" ht="12.75" customHeight="1" x14ac:dyDescent="0.25">
      <c r="A51" s="2" t="s">
        <v>178</v>
      </c>
      <c r="B51" s="2" t="s">
        <v>37</v>
      </c>
      <c r="C51" s="2" t="s">
        <v>185</v>
      </c>
      <c r="D51" s="2" t="s">
        <v>26</v>
      </c>
      <c r="E51" s="3" t="s">
        <v>27</v>
      </c>
      <c r="F51" s="4">
        <v>2410058.6716</v>
      </c>
      <c r="G51" s="5">
        <f t="shared" si="1"/>
        <v>1.7095957486851295E-3</v>
      </c>
      <c r="H51" s="5" t="s">
        <v>28</v>
      </c>
      <c r="I51" s="5">
        <v>4.2200000000000001E-2</v>
      </c>
      <c r="J51" s="6">
        <v>45996</v>
      </c>
      <c r="K51" s="27">
        <v>0.7008622853933264</v>
      </c>
      <c r="L51" s="27" t="s">
        <v>29</v>
      </c>
      <c r="M51" s="8">
        <v>1.1484875000000001</v>
      </c>
      <c r="N51" s="8">
        <v>0.87071039084012658</v>
      </c>
      <c r="O51" s="8">
        <v>1</v>
      </c>
      <c r="P51" s="53" t="s">
        <v>15</v>
      </c>
      <c r="Q51" s="47"/>
    </row>
    <row r="52" spans="1:17" ht="12.75" customHeight="1" x14ac:dyDescent="0.25">
      <c r="A52" s="2" t="s">
        <v>78</v>
      </c>
      <c r="B52" s="2" t="s">
        <v>24</v>
      </c>
      <c r="C52" s="2" t="s">
        <v>79</v>
      </c>
      <c r="D52" s="2" t="s">
        <v>26</v>
      </c>
      <c r="E52" s="3" t="s">
        <v>27</v>
      </c>
      <c r="F52" s="4">
        <v>2326427.6039999998</v>
      </c>
      <c r="G52" s="5">
        <f t="shared" si="1"/>
        <v>1.6502713350051755E-3</v>
      </c>
      <c r="H52" s="5" t="s">
        <v>28</v>
      </c>
      <c r="I52" s="5">
        <v>4.4999999999999998E-2</v>
      </c>
      <c r="J52" s="6">
        <v>46717</v>
      </c>
      <c r="K52" s="27">
        <v>0.8534125506340533</v>
      </c>
      <c r="L52" s="27" t="s">
        <v>29</v>
      </c>
      <c r="M52" s="8">
        <v>1.4</v>
      </c>
      <c r="N52" s="8">
        <v>0.7142857142857143</v>
      </c>
      <c r="O52" s="8">
        <v>0.67061176470588235</v>
      </c>
      <c r="P52" s="53" t="s">
        <v>15</v>
      </c>
      <c r="Q52" s="47"/>
    </row>
    <row r="53" spans="1:17" ht="12.75" customHeight="1" x14ac:dyDescent="0.25">
      <c r="A53" s="2" t="s">
        <v>76</v>
      </c>
      <c r="B53" s="2" t="s">
        <v>24</v>
      </c>
      <c r="C53" s="2" t="s">
        <v>77</v>
      </c>
      <c r="D53" s="2" t="s">
        <v>26</v>
      </c>
      <c r="E53" s="3" t="s">
        <v>27</v>
      </c>
      <c r="F53" s="4">
        <v>2326425.3393000001</v>
      </c>
      <c r="G53" s="5">
        <f t="shared" si="1"/>
        <v>1.650269728520845E-3</v>
      </c>
      <c r="H53" s="5" t="s">
        <v>28</v>
      </c>
      <c r="I53" s="5">
        <v>4.4999999999999998E-2</v>
      </c>
      <c r="J53" s="6">
        <v>46717</v>
      </c>
      <c r="K53" s="27">
        <v>0.8534125506340533</v>
      </c>
      <c r="L53" s="27" t="s">
        <v>29</v>
      </c>
      <c r="M53" s="8">
        <v>1.4</v>
      </c>
      <c r="N53" s="8">
        <v>0.7142857142857143</v>
      </c>
      <c r="O53" s="8">
        <v>0.67061176470588235</v>
      </c>
      <c r="P53" s="53" t="s">
        <v>15</v>
      </c>
      <c r="Q53" s="47"/>
    </row>
    <row r="54" spans="1:17" ht="12.75" customHeight="1" x14ac:dyDescent="0.25">
      <c r="A54" s="2" t="s">
        <v>90</v>
      </c>
      <c r="B54" s="2" t="s">
        <v>81</v>
      </c>
      <c r="C54" s="2" t="s">
        <v>91</v>
      </c>
      <c r="D54" s="2" t="s">
        <v>26</v>
      </c>
      <c r="E54" s="3" t="s">
        <v>27</v>
      </c>
      <c r="F54" s="4">
        <v>2308288.4684000001</v>
      </c>
      <c r="G54" s="5">
        <f t="shared" si="1"/>
        <v>1.6374041838971923E-3</v>
      </c>
      <c r="H54" s="5" t="s">
        <v>28</v>
      </c>
      <c r="I54" s="5">
        <v>0.02</v>
      </c>
      <c r="J54" s="6">
        <v>46860</v>
      </c>
      <c r="K54" s="27">
        <v>0.5</v>
      </c>
      <c r="L54" s="27" t="s">
        <v>29</v>
      </c>
      <c r="M54" s="8">
        <v>1.5441253263707573</v>
      </c>
      <c r="N54" s="8">
        <v>0.64761582685153873</v>
      </c>
      <c r="O54" s="8">
        <v>0.12887499999999999</v>
      </c>
      <c r="P54" s="53" t="s">
        <v>15</v>
      </c>
      <c r="Q54" s="47"/>
    </row>
    <row r="55" spans="1:17" ht="12.75" customHeight="1" x14ac:dyDescent="0.25">
      <c r="A55" s="2" t="s">
        <v>83</v>
      </c>
      <c r="B55" s="2" t="s">
        <v>37</v>
      </c>
      <c r="C55" s="2" t="s">
        <v>84</v>
      </c>
      <c r="D55" s="2" t="s">
        <v>26</v>
      </c>
      <c r="E55" s="3" t="s">
        <v>27</v>
      </c>
      <c r="F55" s="4">
        <v>2245753.216</v>
      </c>
      <c r="G55" s="5">
        <f t="shared" si="1"/>
        <v>1.5930442673085161E-3</v>
      </c>
      <c r="H55" s="5" t="s">
        <v>28</v>
      </c>
      <c r="I55" s="5">
        <v>0.06</v>
      </c>
      <c r="J55" s="6">
        <v>46688</v>
      </c>
      <c r="K55" s="27">
        <v>1.7290392856415502</v>
      </c>
      <c r="L55" s="27" t="s">
        <v>29</v>
      </c>
      <c r="M55" s="8">
        <v>7.3083333333333336</v>
      </c>
      <c r="N55" s="8">
        <v>0.13683010262257697</v>
      </c>
      <c r="O55" s="8">
        <v>1</v>
      </c>
      <c r="P55" s="53" t="s">
        <v>15</v>
      </c>
      <c r="Q55" s="47"/>
    </row>
    <row r="56" spans="1:17" ht="12.75" customHeight="1" x14ac:dyDescent="0.25">
      <c r="A56" s="2" t="s">
        <v>221</v>
      </c>
      <c r="B56" s="2" t="s">
        <v>37</v>
      </c>
      <c r="C56" s="2" t="s">
        <v>187</v>
      </c>
      <c r="D56" s="2" t="s">
        <v>26</v>
      </c>
      <c r="E56" s="3" t="s">
        <v>27</v>
      </c>
      <c r="F56" s="4">
        <v>1837450.8824</v>
      </c>
      <c r="G56" s="5">
        <f t="shared" si="1"/>
        <v>1.3034115119211274E-3</v>
      </c>
      <c r="H56" s="5" t="s">
        <v>28</v>
      </c>
      <c r="I56" s="5">
        <v>5.8000000000000003E-2</v>
      </c>
      <c r="J56" s="6">
        <v>46787</v>
      </c>
      <c r="K56" s="27">
        <v>1.865773810067106</v>
      </c>
      <c r="L56" s="27" t="s">
        <v>29</v>
      </c>
      <c r="M56" s="8">
        <v>1.7155714285714285</v>
      </c>
      <c r="N56" s="8">
        <v>0.58289616121242405</v>
      </c>
      <c r="O56" s="8">
        <v>1</v>
      </c>
      <c r="P56" s="53" t="s">
        <v>100</v>
      </c>
      <c r="Q56" s="47"/>
    </row>
    <row r="57" spans="1:17" ht="12.75" customHeight="1" x14ac:dyDescent="0.25">
      <c r="A57" s="2" t="s">
        <v>47</v>
      </c>
      <c r="B57" s="2" t="s">
        <v>37</v>
      </c>
      <c r="C57" s="2" t="s">
        <v>48</v>
      </c>
      <c r="D57" s="2" t="s">
        <v>26</v>
      </c>
      <c r="E57" s="3" t="s">
        <v>27</v>
      </c>
      <c r="F57" s="4">
        <v>1401858.1708</v>
      </c>
      <c r="G57" s="5">
        <f t="shared" si="1"/>
        <v>9.9442009329512291E-4</v>
      </c>
      <c r="H57" s="5" t="s">
        <v>28</v>
      </c>
      <c r="I57" s="5">
        <v>5.5E-2</v>
      </c>
      <c r="J57" s="6">
        <v>46625</v>
      </c>
      <c r="K57" s="27">
        <v>1.6139021201859551</v>
      </c>
      <c r="L57" s="27" t="s">
        <v>29</v>
      </c>
      <c r="M57" s="8">
        <v>2.3933393339333935</v>
      </c>
      <c r="N57" s="8">
        <v>0.41782625047010152</v>
      </c>
      <c r="O57" s="8">
        <v>1</v>
      </c>
      <c r="P57" s="53" t="s">
        <v>15</v>
      </c>
      <c r="Q57" s="47"/>
    </row>
    <row r="58" spans="1:17" ht="12.75" customHeight="1" x14ac:dyDescent="0.25">
      <c r="A58" s="2" t="s">
        <v>190</v>
      </c>
      <c r="B58" s="2" t="s">
        <v>37</v>
      </c>
      <c r="C58" s="2" t="s">
        <v>193</v>
      </c>
      <c r="D58" s="2" t="s">
        <v>26</v>
      </c>
      <c r="E58" s="3" t="s">
        <v>27</v>
      </c>
      <c r="F58" s="4">
        <v>1154891.5133</v>
      </c>
      <c r="G58" s="5">
        <f t="shared" si="1"/>
        <v>8.19232180774854E-4</v>
      </c>
      <c r="H58" s="5" t="s">
        <v>28</v>
      </c>
      <c r="I58" s="5">
        <v>4.2500000000000003E-2</v>
      </c>
      <c r="J58" s="6">
        <v>46968</v>
      </c>
      <c r="K58" s="27">
        <v>2.1998022995749427</v>
      </c>
      <c r="L58" s="27" t="s">
        <v>29</v>
      </c>
      <c r="M58" s="8">
        <v>1.8944342827279852</v>
      </c>
      <c r="N58" s="8">
        <v>0.52786206896551724</v>
      </c>
      <c r="O58" s="8">
        <v>1</v>
      </c>
      <c r="P58" s="53" t="s">
        <v>100</v>
      </c>
      <c r="Q58" s="47"/>
    </row>
    <row r="59" spans="1:17" ht="12.75" customHeight="1" x14ac:dyDescent="0.25">
      <c r="A59" s="2"/>
      <c r="B59" s="2"/>
      <c r="C59" s="2"/>
      <c r="D59" s="2"/>
      <c r="E59" s="3"/>
      <c r="F59" s="4"/>
      <c r="G59" s="5"/>
      <c r="H59" s="5"/>
      <c r="I59" s="5"/>
      <c r="J59" s="6"/>
      <c r="K59" s="27"/>
      <c r="L59" s="27"/>
      <c r="M59" s="8"/>
      <c r="N59" s="8"/>
      <c r="O59" s="8"/>
      <c r="P59" s="9"/>
      <c r="Q59" s="47"/>
    </row>
    <row r="60" spans="1:17" ht="12.75" customHeight="1" x14ac:dyDescent="0.25">
      <c r="A60" s="2"/>
      <c r="B60" s="2"/>
      <c r="C60" s="30"/>
      <c r="D60" s="42"/>
      <c r="E60" s="11"/>
      <c r="F60" s="4"/>
      <c r="G60" s="5"/>
      <c r="H60" s="5"/>
      <c r="I60" s="5"/>
      <c r="J60" s="6"/>
      <c r="K60" s="27"/>
      <c r="L60" s="7"/>
      <c r="M60" s="8"/>
      <c r="N60" s="8"/>
      <c r="O60" s="8"/>
      <c r="P60" s="9"/>
    </row>
    <row r="61" spans="1:17" ht="12.75" customHeight="1" x14ac:dyDescent="0.25">
      <c r="A61" s="19" t="s">
        <v>17</v>
      </c>
      <c r="B61" s="10"/>
      <c r="C61" s="11"/>
      <c r="D61" s="43"/>
      <c r="E61" s="3"/>
      <c r="F61" s="38">
        <v>1315374877.7528</v>
      </c>
      <c r="G61" s="39">
        <f>F61/F65</f>
        <v>0.93307242907928589</v>
      </c>
      <c r="H61" s="11"/>
      <c r="I61" s="12"/>
      <c r="J61" s="13"/>
      <c r="K61" s="13"/>
      <c r="L61" s="14"/>
      <c r="M61" s="24"/>
      <c r="N61" s="24"/>
    </row>
    <row r="62" spans="1:17" x14ac:dyDescent="0.25">
      <c r="A62" s="2" t="s">
        <v>18</v>
      </c>
      <c r="B62" s="2"/>
      <c r="C62" s="3"/>
      <c r="D62" s="42"/>
      <c r="E62" s="3"/>
      <c r="F62" s="49">
        <v>102233193.78200001</v>
      </c>
      <c r="G62" s="5"/>
      <c r="H62" s="3"/>
      <c r="I62" s="3"/>
      <c r="J62" s="4"/>
      <c r="K62" s="13"/>
      <c r="L62" s="15"/>
      <c r="M62" s="24"/>
      <c r="N62" s="24"/>
    </row>
    <row r="63" spans="1:17" ht="12.75" customHeight="1" x14ac:dyDescent="0.25">
      <c r="A63" s="2" t="s">
        <v>19</v>
      </c>
      <c r="B63" s="2"/>
      <c r="C63" s="3"/>
      <c r="D63" s="42"/>
      <c r="E63" s="17"/>
      <c r="F63" s="49">
        <v>-7883770.6563000008</v>
      </c>
      <c r="G63" s="5"/>
      <c r="H63" s="3"/>
      <c r="I63" s="3"/>
      <c r="J63" s="4"/>
      <c r="K63" s="13"/>
      <c r="L63" s="15"/>
      <c r="M63" s="24"/>
      <c r="N63" s="24"/>
    </row>
    <row r="64" spans="1:17" ht="12.75" customHeight="1" x14ac:dyDescent="0.25">
      <c r="A64" s="2" t="s">
        <v>20</v>
      </c>
      <c r="B64" s="16"/>
      <c r="C64" s="17"/>
      <c r="D64" s="44"/>
      <c r="E64" s="18"/>
      <c r="F64" s="52">
        <v>94349423.125699997</v>
      </c>
      <c r="G64" s="40">
        <f>F64/F65</f>
        <v>6.6927570920714163E-2</v>
      </c>
      <c r="H64" s="17"/>
      <c r="I64" s="16"/>
      <c r="J64" s="16"/>
      <c r="K64" s="32"/>
      <c r="M64" s="24"/>
      <c r="N64" s="24"/>
    </row>
    <row r="65" spans="1:14" ht="12.75" customHeight="1" x14ac:dyDescent="0.25">
      <c r="A65" s="19" t="s">
        <v>21</v>
      </c>
      <c r="B65" s="31"/>
      <c r="C65" s="18"/>
      <c r="D65" s="42"/>
      <c r="E65" s="42"/>
      <c r="F65" s="48">
        <v>1409724300.8785</v>
      </c>
      <c r="G65" s="56">
        <f>F65/$F$65</f>
        <v>1</v>
      </c>
      <c r="H65" s="56"/>
      <c r="I65" s="33"/>
      <c r="J65" s="34" t="s">
        <v>131</v>
      </c>
      <c r="K65" s="51">
        <f>SUMPRODUCT($F$6:$F$58,$K$6:$K$58)/F61</f>
        <v>1.6822213299419542</v>
      </c>
      <c r="L65" s="14"/>
      <c r="M65" s="24"/>
      <c r="N65" s="24"/>
    </row>
    <row r="66" spans="1:14" ht="12.75" customHeight="1" x14ac:dyDescent="0.25">
      <c r="F66" s="21"/>
      <c r="J66" s="22"/>
      <c r="K66" s="23"/>
      <c r="M66" s="24"/>
      <c r="N66" s="24"/>
    </row>
    <row r="67" spans="1:14" x14ac:dyDescent="0.25">
      <c r="F67" s="25"/>
      <c r="J67" s="24"/>
      <c r="K67" s="24"/>
      <c r="M67" s="24"/>
      <c r="N67" s="24"/>
    </row>
    <row r="68" spans="1:14" x14ac:dyDescent="0.25">
      <c r="J68" s="24"/>
      <c r="K68" s="24"/>
      <c r="M68" s="24"/>
      <c r="N68" s="24"/>
    </row>
    <row r="70" spans="1:14" x14ac:dyDescent="0.25">
      <c r="F70" s="26"/>
    </row>
    <row r="73" spans="1:14" x14ac:dyDescent="0.25">
      <c r="K73" s="35"/>
    </row>
    <row r="74" spans="1:14" x14ac:dyDescent="0.25">
      <c r="B74" s="28"/>
      <c r="C74" s="29"/>
      <c r="G74" s="25"/>
      <c r="K74" s="35"/>
    </row>
    <row r="75" spans="1:14" x14ac:dyDescent="0.25">
      <c r="C75" s="29"/>
      <c r="G75" s="25"/>
      <c r="K75" s="35"/>
    </row>
    <row r="76" spans="1:14" x14ac:dyDescent="0.25">
      <c r="C76" s="29"/>
      <c r="G76" s="25"/>
      <c r="K76" s="35"/>
    </row>
    <row r="77" spans="1:14" x14ac:dyDescent="0.25">
      <c r="C77" s="29"/>
      <c r="G77" s="25"/>
      <c r="I77" s="36"/>
      <c r="J77" s="35"/>
      <c r="K77" s="35"/>
    </row>
    <row r="78" spans="1:14" x14ac:dyDescent="0.25">
      <c r="C78" s="29"/>
      <c r="G78" s="25"/>
      <c r="I78" s="36"/>
      <c r="J78" s="35"/>
      <c r="K78" s="35"/>
    </row>
    <row r="79" spans="1:14" x14ac:dyDescent="0.25">
      <c r="C79" s="29"/>
      <c r="I79" s="36"/>
      <c r="J79" s="35"/>
      <c r="K79" s="35"/>
    </row>
    <row r="80" spans="1:14" x14ac:dyDescent="0.25">
      <c r="C80" s="29"/>
      <c r="I80" s="36"/>
      <c r="J80" s="35"/>
      <c r="K80" s="35"/>
    </row>
    <row r="81" spans="3:11" x14ac:dyDescent="0.25">
      <c r="C81" s="29"/>
      <c r="I81" s="36"/>
      <c r="J81" s="35"/>
      <c r="K81" s="35"/>
    </row>
    <row r="82" spans="3:11" x14ac:dyDescent="0.25">
      <c r="C82" s="29"/>
      <c r="I82" s="36"/>
      <c r="J82" s="35"/>
      <c r="K82" s="35"/>
    </row>
    <row r="83" spans="3:11" x14ac:dyDescent="0.25">
      <c r="C83" s="29"/>
      <c r="I83" s="36"/>
      <c r="J83" s="35"/>
      <c r="K83" s="35"/>
    </row>
    <row r="84" spans="3:11" x14ac:dyDescent="0.25">
      <c r="C84" s="29"/>
      <c r="I84" s="36"/>
      <c r="J84" s="35"/>
      <c r="K84" s="35"/>
    </row>
    <row r="85" spans="3:11" x14ac:dyDescent="0.25">
      <c r="C85" s="29"/>
      <c r="I85" s="36"/>
      <c r="J85" s="35"/>
      <c r="K85" s="35"/>
    </row>
    <row r="86" spans="3:11" x14ac:dyDescent="0.25">
      <c r="C86" s="29"/>
      <c r="I86" s="36"/>
      <c r="J86" s="35"/>
      <c r="K86" s="35"/>
    </row>
    <row r="87" spans="3:11" x14ac:dyDescent="0.25">
      <c r="C87" s="29"/>
      <c r="H87" s="37"/>
      <c r="I87" s="36"/>
      <c r="J87" s="35"/>
      <c r="K87" s="35"/>
    </row>
    <row r="88" spans="3:11" x14ac:dyDescent="0.25">
      <c r="C88" s="29"/>
      <c r="H88" s="37"/>
      <c r="I88" s="36"/>
      <c r="J88" s="35"/>
      <c r="K88" s="35"/>
    </row>
    <row r="89" spans="3:11" x14ac:dyDescent="0.25">
      <c r="C89" s="29"/>
      <c r="I89" s="36"/>
      <c r="J89" s="35"/>
      <c r="K89" s="35"/>
    </row>
    <row r="90" spans="3:11" x14ac:dyDescent="0.25">
      <c r="C90" s="29"/>
      <c r="I90" s="36"/>
      <c r="J90" s="35"/>
      <c r="K90" s="35"/>
    </row>
    <row r="91" spans="3:11" x14ac:dyDescent="0.25">
      <c r="C91" s="29"/>
      <c r="I91" s="36"/>
      <c r="J91" s="35"/>
      <c r="K91" s="35"/>
    </row>
    <row r="92" spans="3:11" x14ac:dyDescent="0.25">
      <c r="C92" s="29"/>
      <c r="I92" s="36"/>
      <c r="J92" s="35"/>
      <c r="K92" s="35"/>
    </row>
    <row r="93" spans="3:11" x14ac:dyDescent="0.25">
      <c r="C93" s="29"/>
      <c r="I93" s="36"/>
      <c r="J93" s="35"/>
      <c r="K93" s="35"/>
    </row>
    <row r="94" spans="3:11" x14ac:dyDescent="0.25">
      <c r="C94" s="29"/>
      <c r="I94" s="36"/>
      <c r="J94" s="35"/>
      <c r="K94" s="35"/>
    </row>
    <row r="95" spans="3:11" x14ac:dyDescent="0.25">
      <c r="C95" s="29"/>
      <c r="I95" s="36"/>
      <c r="J95" s="35"/>
    </row>
    <row r="96" spans="3:11" x14ac:dyDescent="0.25">
      <c r="C96" s="29"/>
      <c r="I96" s="36"/>
      <c r="J96" s="35"/>
    </row>
    <row r="97" spans="2:10" x14ac:dyDescent="0.25">
      <c r="C97" s="29"/>
      <c r="I97" s="36"/>
      <c r="J97" s="35"/>
    </row>
    <row r="98" spans="2:10" x14ac:dyDescent="0.25">
      <c r="C98" s="29"/>
      <c r="I98" s="36"/>
      <c r="J98" s="35"/>
    </row>
    <row r="99" spans="2:10" x14ac:dyDescent="0.25">
      <c r="C99" s="29"/>
      <c r="I99" s="36"/>
      <c r="J99" s="35"/>
    </row>
    <row r="100" spans="2:10" x14ac:dyDescent="0.25">
      <c r="C100" s="29"/>
      <c r="I100" s="36"/>
      <c r="J100" s="35"/>
    </row>
    <row r="101" spans="2:10" x14ac:dyDescent="0.25">
      <c r="C101" s="29"/>
      <c r="I101" s="36"/>
      <c r="J101" s="35"/>
    </row>
    <row r="102" spans="2:10" x14ac:dyDescent="0.25">
      <c r="B102" s="28"/>
      <c r="C102" s="29"/>
      <c r="I102" s="36"/>
      <c r="J102" s="35"/>
    </row>
    <row r="103" spans="2:10" x14ac:dyDescent="0.25">
      <c r="C103" s="29"/>
      <c r="I103" s="36"/>
      <c r="J103" s="35"/>
    </row>
    <row r="104" spans="2:10" x14ac:dyDescent="0.25">
      <c r="C104" s="29"/>
      <c r="I104" s="36"/>
      <c r="J104" s="35"/>
    </row>
    <row r="105" spans="2:10" x14ac:dyDescent="0.25">
      <c r="C105" s="29"/>
      <c r="I105" s="36"/>
      <c r="J105" s="35"/>
    </row>
    <row r="106" spans="2:10" x14ac:dyDescent="0.25">
      <c r="C106" s="29"/>
      <c r="I106" s="36"/>
      <c r="J106" s="35"/>
    </row>
    <row r="107" spans="2:10" x14ac:dyDescent="0.25">
      <c r="C107" s="29"/>
      <c r="I107" s="36"/>
      <c r="J107" s="35"/>
    </row>
    <row r="108" spans="2:10" x14ac:dyDescent="0.25">
      <c r="C108" s="29"/>
      <c r="I108" s="36"/>
      <c r="J108" s="35"/>
    </row>
    <row r="109" spans="2:10" x14ac:dyDescent="0.25">
      <c r="C109" s="29"/>
      <c r="I109" s="36"/>
      <c r="J109" s="35"/>
    </row>
    <row r="110" spans="2:10" x14ac:dyDescent="0.25">
      <c r="C110" s="29"/>
      <c r="I110" s="36"/>
      <c r="J110" s="35"/>
    </row>
    <row r="111" spans="2:10" x14ac:dyDescent="0.25">
      <c r="C111" s="29"/>
      <c r="I111" s="36"/>
      <c r="J111" s="35"/>
    </row>
    <row r="112" spans="2:10" x14ac:dyDescent="0.25">
      <c r="C112" s="29"/>
      <c r="I112" s="36"/>
      <c r="J112" s="35"/>
    </row>
    <row r="113" spans="2:10" x14ac:dyDescent="0.25">
      <c r="C113" s="29"/>
      <c r="I113" s="36"/>
      <c r="J113" s="35"/>
    </row>
    <row r="114" spans="2:10" x14ac:dyDescent="0.25">
      <c r="C114" s="29"/>
      <c r="H114" s="37"/>
      <c r="I114" s="36"/>
      <c r="J114" s="35"/>
    </row>
    <row r="115" spans="2:10" x14ac:dyDescent="0.25">
      <c r="C115" s="29"/>
      <c r="I115" s="36"/>
      <c r="J115" s="35"/>
    </row>
    <row r="116" spans="2:10" x14ac:dyDescent="0.25">
      <c r="C116" s="29"/>
      <c r="I116" s="36"/>
      <c r="J116" s="35"/>
    </row>
    <row r="117" spans="2:10" x14ac:dyDescent="0.25">
      <c r="B117" s="28"/>
      <c r="C117" s="29"/>
      <c r="I117" s="36"/>
      <c r="J117" s="35"/>
    </row>
    <row r="118" spans="2:10" x14ac:dyDescent="0.25">
      <c r="C118" s="29"/>
      <c r="I118" s="36"/>
      <c r="J118" s="35"/>
    </row>
    <row r="119" spans="2:10" x14ac:dyDescent="0.25">
      <c r="C119" s="29"/>
      <c r="H119" s="37"/>
      <c r="I119" s="36"/>
      <c r="J119" s="35"/>
    </row>
    <row r="120" spans="2:10" x14ac:dyDescent="0.25">
      <c r="I120" s="36"/>
      <c r="J120" s="35"/>
    </row>
    <row r="121" spans="2:10" x14ac:dyDescent="0.25">
      <c r="C121" s="29"/>
      <c r="I121" s="36"/>
      <c r="J121" s="35"/>
    </row>
    <row r="122" spans="2:10" x14ac:dyDescent="0.25">
      <c r="C122" s="29"/>
      <c r="I122" s="36"/>
      <c r="J122" s="35"/>
    </row>
    <row r="123" spans="2:10" x14ac:dyDescent="0.25">
      <c r="I123" s="36"/>
      <c r="J123" s="35"/>
    </row>
    <row r="124" spans="2:10" x14ac:dyDescent="0.25">
      <c r="C124" s="29"/>
      <c r="I124" s="36"/>
      <c r="J124" s="35"/>
    </row>
    <row r="125" spans="2:10" x14ac:dyDescent="0.25">
      <c r="C125" s="29"/>
      <c r="I125" s="36"/>
      <c r="J125" s="35"/>
    </row>
    <row r="126" spans="2:10" x14ac:dyDescent="0.25">
      <c r="I126" s="36"/>
      <c r="J126" s="35"/>
    </row>
    <row r="127" spans="2:10" x14ac:dyDescent="0.25">
      <c r="I127" s="36"/>
    </row>
  </sheetData>
  <mergeCells count="3">
    <mergeCell ref="A1:J1"/>
    <mergeCell ref="A2:J2"/>
    <mergeCell ref="G65:H65"/>
  </mergeCells>
  <conditionalFormatting sqref="C1:C4 C6:C1048576">
    <cfRule type="duplicateValues" dxfId="1" priority="1"/>
  </conditionalFormatting>
  <conditionalFormatting sqref="O6:O59">
    <cfRule type="cellIs" dxfId="0" priority="2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E771-9244-4CEA-BAF5-2E9F6868C05D}">
  <dimension ref="A1:I74"/>
  <sheetViews>
    <sheetView workbookViewId="0">
      <pane ySplit="1" topLeftCell="A48" activePane="bottomLeft" state="frozen"/>
      <selection pane="bottomLeft" activeCell="B80" sqref="B79:B80"/>
    </sheetView>
  </sheetViews>
  <sheetFormatPr defaultRowHeight="13.2" x14ac:dyDescent="0.25"/>
  <cols>
    <col min="1" max="1" width="20.109375" customWidth="1"/>
    <col min="2" max="2" width="24.88671875" customWidth="1"/>
    <col min="7" max="7" width="12.88671875" customWidth="1"/>
    <col min="9" max="9" width="20.33203125" customWidth="1"/>
  </cols>
  <sheetData>
    <row r="1" spans="1:9" x14ac:dyDescent="0.25">
      <c r="A1" t="s">
        <v>2</v>
      </c>
      <c r="B1" t="s">
        <v>0</v>
      </c>
      <c r="C1" t="s">
        <v>1</v>
      </c>
      <c r="D1" t="s">
        <v>3</v>
      </c>
      <c r="E1" t="s">
        <v>7</v>
      </c>
      <c r="F1" t="s">
        <v>22</v>
      </c>
      <c r="G1" t="s">
        <v>8</v>
      </c>
      <c r="H1" t="s">
        <v>10</v>
      </c>
      <c r="I1" t="s">
        <v>14</v>
      </c>
    </row>
    <row r="2" spans="1:9" x14ac:dyDescent="0.25">
      <c r="A2" t="s">
        <v>25</v>
      </c>
      <c r="B2" t="s">
        <v>23</v>
      </c>
      <c r="C2" t="s">
        <v>24</v>
      </c>
      <c r="D2" t="s">
        <v>26</v>
      </c>
      <c r="E2" t="s">
        <v>28</v>
      </c>
      <c r="F2" s="45">
        <v>0.03</v>
      </c>
      <c r="G2" s="46">
        <v>46353</v>
      </c>
      <c r="H2" t="s">
        <v>29</v>
      </c>
      <c r="I2" t="s">
        <v>15</v>
      </c>
    </row>
    <row r="3" spans="1:9" x14ac:dyDescent="0.25">
      <c r="A3" t="s">
        <v>31</v>
      </c>
      <c r="B3" t="s">
        <v>30</v>
      </c>
      <c r="C3" t="s">
        <v>24</v>
      </c>
      <c r="D3" t="s">
        <v>26</v>
      </c>
      <c r="E3" t="s">
        <v>28</v>
      </c>
      <c r="F3" s="45">
        <v>0.03</v>
      </c>
      <c r="G3" s="46">
        <v>46545</v>
      </c>
      <c r="H3" t="s">
        <v>29</v>
      </c>
      <c r="I3" t="s">
        <v>15</v>
      </c>
    </row>
    <row r="4" spans="1:9" x14ac:dyDescent="0.25">
      <c r="A4" t="s">
        <v>124</v>
      </c>
      <c r="B4" t="s">
        <v>123</v>
      </c>
      <c r="C4" t="s">
        <v>24</v>
      </c>
      <c r="D4" t="s">
        <v>26</v>
      </c>
      <c r="E4" t="s">
        <v>28</v>
      </c>
      <c r="F4" s="45">
        <v>0.03</v>
      </c>
      <c r="G4" s="46">
        <v>47086</v>
      </c>
      <c r="H4" t="s">
        <v>29</v>
      </c>
      <c r="I4" t="s">
        <v>100</v>
      </c>
    </row>
    <row r="5" spans="1:9" x14ac:dyDescent="0.25">
      <c r="A5" t="s">
        <v>35</v>
      </c>
      <c r="B5" t="s">
        <v>105</v>
      </c>
      <c r="C5" t="s">
        <v>34</v>
      </c>
      <c r="D5" t="s">
        <v>26</v>
      </c>
      <c r="E5" t="s">
        <v>28</v>
      </c>
      <c r="F5" s="45">
        <v>4.7500000000000001E-2</v>
      </c>
      <c r="G5" s="46">
        <v>46353</v>
      </c>
      <c r="H5" t="s">
        <v>29</v>
      </c>
      <c r="I5" t="s">
        <v>15</v>
      </c>
    </row>
    <row r="6" spans="1:9" x14ac:dyDescent="0.25">
      <c r="A6" t="s">
        <v>33</v>
      </c>
      <c r="B6" t="s">
        <v>137</v>
      </c>
      <c r="C6" t="s">
        <v>32</v>
      </c>
      <c r="D6" t="s">
        <v>26</v>
      </c>
      <c r="E6" t="s">
        <v>28</v>
      </c>
      <c r="F6" s="45">
        <v>3.7499999999999999E-2</v>
      </c>
      <c r="G6" s="46">
        <v>46871</v>
      </c>
      <c r="H6" t="s">
        <v>29</v>
      </c>
      <c r="I6" t="s">
        <v>15</v>
      </c>
    </row>
    <row r="7" spans="1:9" x14ac:dyDescent="0.25">
      <c r="A7" t="s">
        <v>40</v>
      </c>
      <c r="B7" t="s">
        <v>39</v>
      </c>
      <c r="C7" t="s">
        <v>37</v>
      </c>
      <c r="D7" t="s">
        <v>26</v>
      </c>
      <c r="E7" t="s">
        <v>28</v>
      </c>
      <c r="F7" s="45">
        <v>0.04</v>
      </c>
      <c r="G7" s="46">
        <v>46086</v>
      </c>
      <c r="H7" t="s">
        <v>29</v>
      </c>
      <c r="I7" t="s">
        <v>16</v>
      </c>
    </row>
    <row r="8" spans="1:9" x14ac:dyDescent="0.25">
      <c r="A8" t="s">
        <v>134</v>
      </c>
      <c r="B8" t="s">
        <v>132</v>
      </c>
      <c r="C8" t="s">
        <v>34</v>
      </c>
      <c r="D8" t="s">
        <v>136</v>
      </c>
      <c r="E8" t="s">
        <v>28</v>
      </c>
      <c r="F8" s="45">
        <v>3.2500000000000001E-2</v>
      </c>
      <c r="G8" s="46">
        <v>50742</v>
      </c>
      <c r="H8" t="s">
        <v>29</v>
      </c>
      <c r="I8" t="s">
        <v>100</v>
      </c>
    </row>
    <row r="9" spans="1:9" x14ac:dyDescent="0.25">
      <c r="A9" t="s">
        <v>110</v>
      </c>
      <c r="B9" t="s">
        <v>114</v>
      </c>
      <c r="C9" t="s">
        <v>24</v>
      </c>
      <c r="D9" t="s">
        <v>26</v>
      </c>
      <c r="E9" t="s">
        <v>28</v>
      </c>
      <c r="F9" s="45">
        <v>0.03</v>
      </c>
      <c r="G9" s="46">
        <v>45988</v>
      </c>
      <c r="H9" t="s">
        <v>29</v>
      </c>
      <c r="I9" t="s">
        <v>100</v>
      </c>
    </row>
    <row r="10" spans="1:9" x14ac:dyDescent="0.25">
      <c r="A10" t="s">
        <v>122</v>
      </c>
      <c r="B10" t="s">
        <v>121</v>
      </c>
      <c r="C10" t="s">
        <v>24</v>
      </c>
      <c r="D10" t="s">
        <v>63</v>
      </c>
      <c r="E10" t="s">
        <v>28</v>
      </c>
      <c r="F10" s="45">
        <v>3.5000000000000003E-2</v>
      </c>
      <c r="G10" s="46">
        <v>48151</v>
      </c>
      <c r="H10" t="s">
        <v>29</v>
      </c>
      <c r="I10" t="s">
        <v>100</v>
      </c>
    </row>
    <row r="11" spans="1:9" x14ac:dyDescent="0.25">
      <c r="A11" t="s">
        <v>38</v>
      </c>
      <c r="B11" t="s">
        <v>36</v>
      </c>
      <c r="C11" t="s">
        <v>37</v>
      </c>
      <c r="D11" t="s">
        <v>26</v>
      </c>
      <c r="E11" t="s">
        <v>28</v>
      </c>
      <c r="F11" s="45">
        <v>0.04</v>
      </c>
      <c r="G11" s="46">
        <v>46353</v>
      </c>
      <c r="H11" t="s">
        <v>29</v>
      </c>
      <c r="I11" t="s">
        <v>15</v>
      </c>
    </row>
    <row r="12" spans="1:9" x14ac:dyDescent="0.25">
      <c r="A12" t="s">
        <v>111</v>
      </c>
      <c r="B12" t="s">
        <v>113</v>
      </c>
      <c r="C12" t="s">
        <v>37</v>
      </c>
      <c r="D12" t="s">
        <v>26</v>
      </c>
      <c r="E12" t="s">
        <v>28</v>
      </c>
      <c r="F12" s="45">
        <v>0.04</v>
      </c>
      <c r="G12" s="46">
        <v>46933</v>
      </c>
      <c r="H12" t="s">
        <v>29</v>
      </c>
      <c r="I12" t="s">
        <v>100</v>
      </c>
    </row>
    <row r="13" spans="1:9" x14ac:dyDescent="0.25">
      <c r="A13" t="s">
        <v>44</v>
      </c>
      <c r="B13" t="s">
        <v>43</v>
      </c>
      <c r="C13" t="s">
        <v>37</v>
      </c>
      <c r="D13" t="s">
        <v>26</v>
      </c>
      <c r="E13" t="s">
        <v>28</v>
      </c>
      <c r="F13" s="45">
        <v>4.7500000000000001E-2</v>
      </c>
      <c r="G13" s="46">
        <v>45960</v>
      </c>
      <c r="H13" t="s">
        <v>29</v>
      </c>
      <c r="I13" t="s">
        <v>15</v>
      </c>
    </row>
    <row r="14" spans="1:9" x14ac:dyDescent="0.25">
      <c r="A14" t="s">
        <v>127</v>
      </c>
      <c r="B14" t="s">
        <v>125</v>
      </c>
      <c r="C14" t="s">
        <v>24</v>
      </c>
      <c r="D14" t="s">
        <v>26</v>
      </c>
      <c r="E14" t="s">
        <v>28</v>
      </c>
      <c r="F14" s="45">
        <v>5.5E-2</v>
      </c>
      <c r="G14" s="46">
        <v>47115</v>
      </c>
      <c r="H14" t="s">
        <v>29</v>
      </c>
      <c r="I14" t="s">
        <v>100</v>
      </c>
    </row>
    <row r="15" spans="1:9" x14ac:dyDescent="0.25">
      <c r="A15" t="s">
        <v>42</v>
      </c>
      <c r="B15" t="s">
        <v>41</v>
      </c>
      <c r="C15" t="s">
        <v>34</v>
      </c>
      <c r="D15" t="s">
        <v>26</v>
      </c>
      <c r="E15" t="s">
        <v>28</v>
      </c>
      <c r="F15" s="45">
        <v>4.7500000000000001E-2</v>
      </c>
      <c r="G15" s="46">
        <v>45835</v>
      </c>
      <c r="H15" t="s">
        <v>29</v>
      </c>
      <c r="I15" t="s">
        <v>15</v>
      </c>
    </row>
    <row r="16" spans="1:9" x14ac:dyDescent="0.25">
      <c r="A16" t="s">
        <v>109</v>
      </c>
      <c r="B16" t="s">
        <v>112</v>
      </c>
      <c r="C16" t="s">
        <v>37</v>
      </c>
      <c r="D16" t="s">
        <v>63</v>
      </c>
      <c r="E16" t="s">
        <v>28</v>
      </c>
      <c r="F16" s="45">
        <v>4.9000000000000002E-2</v>
      </c>
      <c r="G16" s="46">
        <v>46870</v>
      </c>
      <c r="H16" t="s">
        <v>29</v>
      </c>
      <c r="I16" t="s">
        <v>100</v>
      </c>
    </row>
    <row r="17" spans="1:9" x14ac:dyDescent="0.25">
      <c r="A17" t="s">
        <v>119</v>
      </c>
      <c r="B17" t="s">
        <v>117</v>
      </c>
      <c r="C17" t="s">
        <v>50</v>
      </c>
      <c r="D17" t="s">
        <v>26</v>
      </c>
      <c r="E17" t="s">
        <v>28</v>
      </c>
      <c r="F17" s="45">
        <v>4.4999999999999998E-2</v>
      </c>
      <c r="G17" s="46">
        <v>46503</v>
      </c>
      <c r="H17" t="s">
        <v>29</v>
      </c>
      <c r="I17" t="s">
        <v>15</v>
      </c>
    </row>
    <row r="18" spans="1:9" x14ac:dyDescent="0.25">
      <c r="A18" t="s">
        <v>62</v>
      </c>
      <c r="B18" t="s">
        <v>61</v>
      </c>
      <c r="C18" t="s">
        <v>34</v>
      </c>
      <c r="D18" t="s">
        <v>63</v>
      </c>
      <c r="E18" t="s">
        <v>28</v>
      </c>
      <c r="F18" s="45">
        <v>3.5000000000000003E-2</v>
      </c>
      <c r="G18" s="46">
        <v>47816</v>
      </c>
      <c r="H18" t="s">
        <v>29</v>
      </c>
      <c r="I18" t="s">
        <v>15</v>
      </c>
    </row>
    <row r="19" spans="1:9" x14ac:dyDescent="0.25">
      <c r="A19" t="s">
        <v>46</v>
      </c>
      <c r="B19" t="s">
        <v>45</v>
      </c>
      <c r="C19" t="s">
        <v>32</v>
      </c>
      <c r="D19" t="s">
        <v>26</v>
      </c>
      <c r="E19" t="s">
        <v>28</v>
      </c>
      <c r="F19" s="45">
        <v>4.7500000000000001E-2</v>
      </c>
      <c r="G19" s="46">
        <v>46553</v>
      </c>
      <c r="H19" t="s">
        <v>29</v>
      </c>
      <c r="I19" t="s">
        <v>15</v>
      </c>
    </row>
    <row r="20" spans="1:9" x14ac:dyDescent="0.25">
      <c r="A20" t="s">
        <v>60</v>
      </c>
      <c r="B20" t="s">
        <v>58</v>
      </c>
      <c r="C20" t="s">
        <v>59</v>
      </c>
      <c r="D20" t="s">
        <v>26</v>
      </c>
      <c r="E20" t="s">
        <v>28</v>
      </c>
      <c r="F20" s="45">
        <v>0.03</v>
      </c>
      <c r="G20" s="46">
        <v>46051</v>
      </c>
      <c r="H20" t="s">
        <v>29</v>
      </c>
      <c r="I20" t="s">
        <v>15</v>
      </c>
    </row>
    <row r="21" spans="1:9" x14ac:dyDescent="0.25">
      <c r="A21" t="s">
        <v>55</v>
      </c>
      <c r="B21" t="s">
        <v>54</v>
      </c>
      <c r="C21" t="s">
        <v>37</v>
      </c>
      <c r="D21" t="s">
        <v>26</v>
      </c>
      <c r="E21" t="s">
        <v>28</v>
      </c>
      <c r="F21" s="45">
        <v>4.7500000000000001E-2</v>
      </c>
      <c r="G21" s="46">
        <v>46237</v>
      </c>
      <c r="H21" t="s">
        <v>29</v>
      </c>
      <c r="I21" t="s">
        <v>15</v>
      </c>
    </row>
    <row r="22" spans="1:9" x14ac:dyDescent="0.25">
      <c r="A22" t="s">
        <v>53</v>
      </c>
      <c r="B22" t="s">
        <v>52</v>
      </c>
      <c r="C22" t="s">
        <v>37</v>
      </c>
      <c r="D22" t="s">
        <v>26</v>
      </c>
      <c r="E22" t="s">
        <v>28</v>
      </c>
      <c r="F22" s="45">
        <v>5.5E-2</v>
      </c>
      <c r="G22" s="46">
        <v>46625</v>
      </c>
      <c r="H22" t="s">
        <v>29</v>
      </c>
      <c r="I22" t="s">
        <v>15</v>
      </c>
    </row>
    <row r="23" spans="1:9" x14ac:dyDescent="0.25">
      <c r="A23" t="s">
        <v>120</v>
      </c>
      <c r="B23" t="s">
        <v>118</v>
      </c>
      <c r="C23" t="s">
        <v>37</v>
      </c>
      <c r="D23" t="s">
        <v>26</v>
      </c>
      <c r="E23" t="s">
        <v>28</v>
      </c>
      <c r="F23" s="45">
        <v>4.7500000000000001E-2</v>
      </c>
      <c r="G23" s="46">
        <v>45960</v>
      </c>
      <c r="H23" t="s">
        <v>29</v>
      </c>
      <c r="I23" t="s">
        <v>15</v>
      </c>
    </row>
    <row r="24" spans="1:9" x14ac:dyDescent="0.25">
      <c r="A24" t="s">
        <v>49</v>
      </c>
      <c r="B24" t="s">
        <v>106</v>
      </c>
      <c r="C24" t="s">
        <v>37</v>
      </c>
      <c r="D24" t="s">
        <v>26</v>
      </c>
      <c r="E24" t="s">
        <v>28</v>
      </c>
      <c r="F24" s="45">
        <v>0.05</v>
      </c>
      <c r="G24" s="46">
        <v>46720</v>
      </c>
      <c r="H24" t="s">
        <v>29</v>
      </c>
      <c r="I24" t="s">
        <v>15</v>
      </c>
    </row>
    <row r="25" spans="1:9" x14ac:dyDescent="0.25">
      <c r="A25" t="s">
        <v>128</v>
      </c>
      <c r="B25" t="s">
        <v>126</v>
      </c>
      <c r="C25" t="s">
        <v>34</v>
      </c>
      <c r="D25" t="s">
        <v>26</v>
      </c>
      <c r="E25" t="s">
        <v>28</v>
      </c>
      <c r="F25" s="45">
        <v>4.7500000000000001E-2</v>
      </c>
      <c r="G25" s="46">
        <v>45835</v>
      </c>
      <c r="H25" t="s">
        <v>29</v>
      </c>
      <c r="I25" t="s">
        <v>15</v>
      </c>
    </row>
    <row r="26" spans="1:9" x14ac:dyDescent="0.25">
      <c r="A26" t="s">
        <v>57</v>
      </c>
      <c r="B26" t="s">
        <v>56</v>
      </c>
      <c r="C26" t="s">
        <v>37</v>
      </c>
      <c r="D26" t="s">
        <v>26</v>
      </c>
      <c r="E26" t="s">
        <v>28</v>
      </c>
      <c r="F26" s="45">
        <v>0.05</v>
      </c>
      <c r="G26" s="46">
        <v>45776</v>
      </c>
      <c r="H26" t="s">
        <v>29</v>
      </c>
      <c r="I26" t="s">
        <v>15</v>
      </c>
    </row>
    <row r="27" spans="1:9" x14ac:dyDescent="0.25">
      <c r="A27" t="s">
        <v>89</v>
      </c>
      <c r="B27" t="s">
        <v>88</v>
      </c>
      <c r="C27" t="s">
        <v>34</v>
      </c>
      <c r="D27" t="s">
        <v>26</v>
      </c>
      <c r="E27" t="s">
        <v>28</v>
      </c>
      <c r="F27" s="45">
        <v>4.4999999999999998E-2</v>
      </c>
      <c r="G27" s="46">
        <v>46422</v>
      </c>
      <c r="H27" t="s">
        <v>29</v>
      </c>
      <c r="I27" t="s">
        <v>15</v>
      </c>
    </row>
    <row r="28" spans="1:9" x14ac:dyDescent="0.25">
      <c r="A28" t="s">
        <v>102</v>
      </c>
      <c r="B28" t="s">
        <v>101</v>
      </c>
      <c r="C28" t="s">
        <v>34</v>
      </c>
      <c r="D28" t="s">
        <v>26</v>
      </c>
      <c r="E28" t="s">
        <v>28</v>
      </c>
      <c r="F28" s="45">
        <v>2.9499999999999998E-2</v>
      </c>
      <c r="G28" s="46">
        <v>45534</v>
      </c>
      <c r="H28" t="s">
        <v>29</v>
      </c>
      <c r="I28" t="s">
        <v>15</v>
      </c>
    </row>
    <row r="29" spans="1:9" x14ac:dyDescent="0.25">
      <c r="A29" t="s">
        <v>116</v>
      </c>
      <c r="B29" t="s">
        <v>115</v>
      </c>
      <c r="C29" t="s">
        <v>37</v>
      </c>
      <c r="D29" t="s">
        <v>26</v>
      </c>
      <c r="E29" t="s">
        <v>28</v>
      </c>
      <c r="F29" s="45">
        <v>0.05</v>
      </c>
      <c r="G29" s="46">
        <v>45988</v>
      </c>
      <c r="H29" t="s">
        <v>29</v>
      </c>
      <c r="I29" t="s">
        <v>100</v>
      </c>
    </row>
    <row r="30" spans="1:9" x14ac:dyDescent="0.25">
      <c r="A30" t="s">
        <v>48</v>
      </c>
      <c r="B30" t="s">
        <v>47</v>
      </c>
      <c r="C30" t="s">
        <v>37</v>
      </c>
      <c r="D30" t="s">
        <v>26</v>
      </c>
      <c r="E30" t="s">
        <v>28</v>
      </c>
      <c r="F30" s="45">
        <v>5.5E-2</v>
      </c>
      <c r="G30" s="46">
        <v>46625</v>
      </c>
      <c r="H30" t="s">
        <v>29</v>
      </c>
      <c r="I30" t="s">
        <v>15</v>
      </c>
    </row>
    <row r="31" spans="1:9" x14ac:dyDescent="0.25">
      <c r="A31" t="s">
        <v>74</v>
      </c>
      <c r="B31" t="s">
        <v>73</v>
      </c>
      <c r="C31" t="s">
        <v>37</v>
      </c>
      <c r="D31" t="s">
        <v>26</v>
      </c>
      <c r="E31" t="s">
        <v>28</v>
      </c>
      <c r="F31" s="45">
        <v>4.7500000000000001E-2</v>
      </c>
      <c r="G31" s="46">
        <v>46237</v>
      </c>
      <c r="H31" t="s">
        <v>29</v>
      </c>
      <c r="I31" t="s">
        <v>15</v>
      </c>
    </row>
    <row r="32" spans="1:9" x14ac:dyDescent="0.25">
      <c r="A32" t="s">
        <v>68</v>
      </c>
      <c r="B32" t="s">
        <v>107</v>
      </c>
      <c r="C32" t="s">
        <v>50</v>
      </c>
      <c r="D32" t="s">
        <v>26</v>
      </c>
      <c r="E32" t="s">
        <v>28</v>
      </c>
      <c r="F32" s="45">
        <v>4.4999999999999998E-2</v>
      </c>
      <c r="G32" s="46">
        <v>46139</v>
      </c>
      <c r="H32" t="s">
        <v>29</v>
      </c>
      <c r="I32" t="s">
        <v>15</v>
      </c>
    </row>
    <row r="33" spans="1:9" x14ac:dyDescent="0.25">
      <c r="A33" t="s">
        <v>130</v>
      </c>
      <c r="B33" t="s">
        <v>129</v>
      </c>
      <c r="C33" t="s">
        <v>37</v>
      </c>
      <c r="D33" t="s">
        <v>26</v>
      </c>
      <c r="E33" t="s">
        <v>28</v>
      </c>
      <c r="F33" s="45">
        <v>4.4999999999999998E-2</v>
      </c>
      <c r="G33" s="46">
        <v>47148</v>
      </c>
      <c r="H33" t="s">
        <v>29</v>
      </c>
      <c r="I33" t="s">
        <v>100</v>
      </c>
    </row>
    <row r="34" spans="1:9" x14ac:dyDescent="0.25">
      <c r="A34" t="s">
        <v>72</v>
      </c>
      <c r="B34" t="s">
        <v>71</v>
      </c>
      <c r="C34" t="s">
        <v>34</v>
      </c>
      <c r="D34" t="s">
        <v>26</v>
      </c>
      <c r="E34" t="s">
        <v>28</v>
      </c>
      <c r="F34" s="45">
        <v>2.9499999999999998E-2</v>
      </c>
      <c r="G34" s="46">
        <v>45534</v>
      </c>
      <c r="H34" t="s">
        <v>29</v>
      </c>
      <c r="I34" t="s">
        <v>15</v>
      </c>
    </row>
    <row r="35" spans="1:9" x14ac:dyDescent="0.25">
      <c r="A35" t="s">
        <v>75</v>
      </c>
      <c r="B35" t="s">
        <v>108</v>
      </c>
      <c r="C35" t="s">
        <v>37</v>
      </c>
      <c r="D35" t="s">
        <v>26</v>
      </c>
      <c r="E35" t="s">
        <v>28</v>
      </c>
      <c r="F35" s="45">
        <v>5.5E-2</v>
      </c>
      <c r="G35" s="46">
        <v>45754</v>
      </c>
      <c r="H35" t="s">
        <v>29</v>
      </c>
      <c r="I35" t="s">
        <v>15</v>
      </c>
    </row>
    <row r="36" spans="1:9" x14ac:dyDescent="0.25">
      <c r="A36" t="s">
        <v>135</v>
      </c>
      <c r="B36" t="s">
        <v>133</v>
      </c>
      <c r="C36" t="s">
        <v>34</v>
      </c>
      <c r="D36" t="s">
        <v>63</v>
      </c>
      <c r="E36" t="s">
        <v>28</v>
      </c>
      <c r="F36" s="45">
        <v>3.5000000000000003E-2</v>
      </c>
      <c r="G36" s="46">
        <v>47816</v>
      </c>
      <c r="H36" t="s">
        <v>29</v>
      </c>
      <c r="I36" t="s">
        <v>100</v>
      </c>
    </row>
    <row r="37" spans="1:9" x14ac:dyDescent="0.25">
      <c r="A37" t="s">
        <v>65</v>
      </c>
      <c r="B37" t="s">
        <v>64</v>
      </c>
      <c r="C37" t="s">
        <v>37</v>
      </c>
      <c r="D37" t="s">
        <v>26</v>
      </c>
      <c r="E37" t="s">
        <v>28</v>
      </c>
      <c r="F37" s="45">
        <v>0.05</v>
      </c>
      <c r="G37" s="46">
        <v>46688</v>
      </c>
      <c r="H37" t="s">
        <v>29</v>
      </c>
      <c r="I37" t="s">
        <v>15</v>
      </c>
    </row>
    <row r="38" spans="1:9" x14ac:dyDescent="0.25">
      <c r="A38" t="s">
        <v>84</v>
      </c>
      <c r="B38" t="s">
        <v>83</v>
      </c>
      <c r="C38" t="s">
        <v>37</v>
      </c>
      <c r="D38" t="s">
        <v>26</v>
      </c>
      <c r="E38" t="s">
        <v>28</v>
      </c>
      <c r="F38" s="45">
        <v>0.06</v>
      </c>
      <c r="G38" s="46">
        <v>46688</v>
      </c>
      <c r="H38" t="s">
        <v>29</v>
      </c>
      <c r="I38" t="s">
        <v>15</v>
      </c>
    </row>
    <row r="39" spans="1:9" x14ac:dyDescent="0.25">
      <c r="A39" t="s">
        <v>82</v>
      </c>
      <c r="B39" t="s">
        <v>80</v>
      </c>
      <c r="C39" t="s">
        <v>81</v>
      </c>
      <c r="D39" t="s">
        <v>26</v>
      </c>
      <c r="E39" t="s">
        <v>28</v>
      </c>
      <c r="F39" s="45">
        <v>1.7000000000000001E-2</v>
      </c>
      <c r="G39" s="46">
        <v>47164</v>
      </c>
      <c r="H39" t="s">
        <v>29</v>
      </c>
      <c r="I39" t="s">
        <v>15</v>
      </c>
    </row>
    <row r="40" spans="1:9" x14ac:dyDescent="0.25">
      <c r="A40" t="s">
        <v>86</v>
      </c>
      <c r="B40" t="s">
        <v>85</v>
      </c>
      <c r="C40" t="s">
        <v>32</v>
      </c>
      <c r="D40" t="s">
        <v>87</v>
      </c>
      <c r="E40" t="s">
        <v>51</v>
      </c>
      <c r="F40" s="45">
        <v>0.05</v>
      </c>
      <c r="G40" s="46">
        <v>48414</v>
      </c>
      <c r="H40" t="s">
        <v>29</v>
      </c>
      <c r="I40" t="s">
        <v>15</v>
      </c>
    </row>
    <row r="41" spans="1:9" x14ac:dyDescent="0.25">
      <c r="A41" t="s">
        <v>79</v>
      </c>
      <c r="B41" t="s">
        <v>78</v>
      </c>
      <c r="C41" t="s">
        <v>24</v>
      </c>
      <c r="D41" t="s">
        <v>26</v>
      </c>
      <c r="E41" t="s">
        <v>28</v>
      </c>
      <c r="F41" s="45">
        <v>4.4999999999999998E-2</v>
      </c>
      <c r="G41" s="46">
        <v>46717</v>
      </c>
      <c r="H41" t="s">
        <v>29</v>
      </c>
      <c r="I41" t="s">
        <v>15</v>
      </c>
    </row>
    <row r="42" spans="1:9" x14ac:dyDescent="0.25">
      <c r="A42" t="s">
        <v>77</v>
      </c>
      <c r="B42" t="s">
        <v>76</v>
      </c>
      <c r="C42" t="s">
        <v>24</v>
      </c>
      <c r="D42" t="s">
        <v>26</v>
      </c>
      <c r="E42" t="s">
        <v>28</v>
      </c>
      <c r="F42" s="45">
        <v>4.4999999999999998E-2</v>
      </c>
      <c r="G42" s="46">
        <v>46717</v>
      </c>
      <c r="H42" t="s">
        <v>29</v>
      </c>
      <c r="I42" t="s">
        <v>15</v>
      </c>
    </row>
    <row r="43" spans="1:9" x14ac:dyDescent="0.25">
      <c r="A43" t="s">
        <v>93</v>
      </c>
      <c r="B43" t="s">
        <v>92</v>
      </c>
      <c r="C43" t="s">
        <v>34</v>
      </c>
      <c r="D43" t="s">
        <v>94</v>
      </c>
      <c r="E43" t="s">
        <v>51</v>
      </c>
      <c r="F43" s="45">
        <v>6.1017000000000002E-2</v>
      </c>
      <c r="G43" s="46">
        <v>50024</v>
      </c>
      <c r="H43" t="s">
        <v>29</v>
      </c>
      <c r="I43" t="s">
        <v>16</v>
      </c>
    </row>
    <row r="44" spans="1:9" x14ac:dyDescent="0.25">
      <c r="A44" t="s">
        <v>96</v>
      </c>
      <c r="B44" t="s">
        <v>95</v>
      </c>
      <c r="C44" t="s">
        <v>24</v>
      </c>
      <c r="D44" t="s">
        <v>26</v>
      </c>
      <c r="E44" t="s">
        <v>28</v>
      </c>
      <c r="F44" s="45">
        <v>3.5000000000000003E-2</v>
      </c>
      <c r="G44" s="46">
        <v>46170</v>
      </c>
      <c r="H44" t="s">
        <v>29</v>
      </c>
      <c r="I44" t="s">
        <v>15</v>
      </c>
    </row>
    <row r="45" spans="1:9" x14ac:dyDescent="0.25">
      <c r="A45" t="s">
        <v>104</v>
      </c>
      <c r="B45" t="s">
        <v>103</v>
      </c>
      <c r="C45" t="s">
        <v>37</v>
      </c>
      <c r="D45" t="s">
        <v>26</v>
      </c>
      <c r="E45" t="s">
        <v>51</v>
      </c>
      <c r="F45" s="45">
        <v>8.5000000000000006E-2</v>
      </c>
      <c r="G45" s="46">
        <v>52072</v>
      </c>
      <c r="H45" t="s">
        <v>29</v>
      </c>
      <c r="I45" t="s">
        <v>15</v>
      </c>
    </row>
    <row r="46" spans="1:9" x14ac:dyDescent="0.25">
      <c r="A46" t="s">
        <v>70</v>
      </c>
      <c r="B46" t="s">
        <v>69</v>
      </c>
      <c r="C46" t="s">
        <v>37</v>
      </c>
      <c r="D46" t="s">
        <v>26</v>
      </c>
      <c r="E46" t="s">
        <v>28</v>
      </c>
      <c r="F46" s="45">
        <v>0.06</v>
      </c>
      <c r="G46" s="46">
        <v>46688</v>
      </c>
      <c r="H46" t="s">
        <v>29</v>
      </c>
      <c r="I46" t="s">
        <v>15</v>
      </c>
    </row>
    <row r="47" spans="1:9" x14ac:dyDescent="0.25">
      <c r="A47" t="s">
        <v>67</v>
      </c>
      <c r="B47" t="s">
        <v>66</v>
      </c>
      <c r="C47" t="s">
        <v>37</v>
      </c>
      <c r="D47" t="s">
        <v>26</v>
      </c>
      <c r="E47" t="s">
        <v>28</v>
      </c>
      <c r="F47" s="45">
        <v>0.06</v>
      </c>
      <c r="G47" s="46">
        <v>46878</v>
      </c>
      <c r="H47" t="s">
        <v>29</v>
      </c>
      <c r="I47" t="s">
        <v>15</v>
      </c>
    </row>
    <row r="48" spans="1:9" x14ac:dyDescent="0.25">
      <c r="A48" t="s">
        <v>91</v>
      </c>
      <c r="B48" t="s">
        <v>90</v>
      </c>
      <c r="C48" t="s">
        <v>81</v>
      </c>
      <c r="D48" t="s">
        <v>26</v>
      </c>
      <c r="E48" t="s">
        <v>28</v>
      </c>
      <c r="F48" s="45">
        <v>0.02</v>
      </c>
      <c r="G48" s="46">
        <v>46860</v>
      </c>
      <c r="H48" t="s">
        <v>29</v>
      </c>
      <c r="I48" t="s">
        <v>15</v>
      </c>
    </row>
    <row r="49" spans="1:9" x14ac:dyDescent="0.25">
      <c r="A49" t="s">
        <v>98</v>
      </c>
      <c r="B49" t="s">
        <v>97</v>
      </c>
      <c r="C49" t="s">
        <v>32</v>
      </c>
      <c r="D49" t="s">
        <v>87</v>
      </c>
      <c r="E49" t="s">
        <v>28</v>
      </c>
      <c r="F49" s="45">
        <v>1.2500000000000001E-2</v>
      </c>
      <c r="G49" s="46">
        <v>47471</v>
      </c>
      <c r="H49" t="s">
        <v>29</v>
      </c>
      <c r="I49" t="s">
        <v>15</v>
      </c>
    </row>
    <row r="50" spans="1:9" x14ac:dyDescent="0.25">
      <c r="A50" t="s">
        <v>138</v>
      </c>
      <c r="B50" t="s">
        <v>143</v>
      </c>
      <c r="C50" t="s">
        <v>24</v>
      </c>
      <c r="D50" t="s">
        <v>26</v>
      </c>
      <c r="E50" t="s">
        <v>28</v>
      </c>
      <c r="F50" s="45">
        <v>4.4999999999999998E-2</v>
      </c>
      <c r="G50" s="46">
        <v>47275</v>
      </c>
      <c r="H50" t="s">
        <v>29</v>
      </c>
      <c r="I50" t="s">
        <v>100</v>
      </c>
    </row>
    <row r="51" spans="1:9" x14ac:dyDescent="0.25">
      <c r="A51" t="s">
        <v>139</v>
      </c>
      <c r="B51" t="s">
        <v>144</v>
      </c>
      <c r="C51" t="s">
        <v>24</v>
      </c>
      <c r="D51" t="s">
        <v>145</v>
      </c>
      <c r="E51" t="s">
        <v>28</v>
      </c>
      <c r="F51" s="45">
        <v>0.05</v>
      </c>
      <c r="G51" s="46">
        <v>47115</v>
      </c>
      <c r="H51" t="s">
        <v>29</v>
      </c>
      <c r="I51" t="s">
        <v>100</v>
      </c>
    </row>
    <row r="52" spans="1:9" x14ac:dyDescent="0.25">
      <c r="A52" t="s">
        <v>140</v>
      </c>
      <c r="B52" t="s">
        <v>146</v>
      </c>
      <c r="C52" t="s">
        <v>37</v>
      </c>
      <c r="D52" t="s">
        <v>26</v>
      </c>
      <c r="E52" t="s">
        <v>28</v>
      </c>
      <c r="F52" s="45">
        <v>4.2500000000000003E-2</v>
      </c>
      <c r="G52" s="46">
        <v>46301</v>
      </c>
      <c r="H52" t="s">
        <v>29</v>
      </c>
      <c r="I52" t="s">
        <v>100</v>
      </c>
    </row>
    <row r="53" spans="1:9" x14ac:dyDescent="0.25">
      <c r="A53" t="s">
        <v>141</v>
      </c>
      <c r="B53" t="s">
        <v>147</v>
      </c>
      <c r="C53" t="s">
        <v>37</v>
      </c>
      <c r="D53" t="s">
        <v>26</v>
      </c>
      <c r="E53" t="s">
        <v>28</v>
      </c>
      <c r="F53" s="45">
        <v>0.06</v>
      </c>
      <c r="G53" s="46">
        <v>47275</v>
      </c>
      <c r="H53" t="s">
        <v>29</v>
      </c>
      <c r="I53" t="s">
        <v>100</v>
      </c>
    </row>
    <row r="54" spans="1:9" x14ac:dyDescent="0.25">
      <c r="A54" t="s">
        <v>142</v>
      </c>
      <c r="B54" t="s">
        <v>148</v>
      </c>
      <c r="C54" t="s">
        <v>37</v>
      </c>
      <c r="D54" t="s">
        <v>26</v>
      </c>
      <c r="E54" t="s">
        <v>28</v>
      </c>
      <c r="F54" s="45">
        <v>0.05</v>
      </c>
      <c r="G54" s="46">
        <v>46512</v>
      </c>
      <c r="H54" t="s">
        <v>29</v>
      </c>
      <c r="I54" t="s">
        <v>100</v>
      </c>
    </row>
    <row r="55" spans="1:9" x14ac:dyDescent="0.25">
      <c r="A55" t="s">
        <v>154</v>
      </c>
      <c r="B55" t="s">
        <v>149</v>
      </c>
      <c r="C55" t="s">
        <v>59</v>
      </c>
      <c r="D55" t="s">
        <v>87</v>
      </c>
      <c r="E55" t="s">
        <v>28</v>
      </c>
      <c r="F55" s="45">
        <v>4.4999999999999998E-2</v>
      </c>
      <c r="G55" s="46">
        <v>50976</v>
      </c>
      <c r="H55" t="s">
        <v>29</v>
      </c>
      <c r="I55" t="s">
        <v>100</v>
      </c>
    </row>
    <row r="56" spans="1:9" x14ac:dyDescent="0.25">
      <c r="A56" t="s">
        <v>152</v>
      </c>
      <c r="B56" t="s">
        <v>150</v>
      </c>
      <c r="C56" t="s">
        <v>37</v>
      </c>
      <c r="D56" t="s">
        <v>63</v>
      </c>
      <c r="E56" t="s">
        <v>28</v>
      </c>
      <c r="F56" s="45">
        <v>4.3999999999999997E-2</v>
      </c>
      <c r="G56" s="46">
        <v>46513</v>
      </c>
      <c r="H56" t="s">
        <v>29</v>
      </c>
      <c r="I56" t="s">
        <v>15</v>
      </c>
    </row>
    <row r="57" spans="1:9" x14ac:dyDescent="0.25">
      <c r="A57" t="s">
        <v>153</v>
      </c>
      <c r="B57" t="s">
        <v>151</v>
      </c>
      <c r="C57" t="s">
        <v>37</v>
      </c>
      <c r="D57" t="s">
        <v>63</v>
      </c>
      <c r="E57" t="s">
        <v>51</v>
      </c>
      <c r="F57" s="45">
        <v>9.5000000000000001E-2</v>
      </c>
      <c r="G57" s="46">
        <v>46483</v>
      </c>
      <c r="H57" t="s">
        <v>29</v>
      </c>
      <c r="I57" t="s">
        <v>15</v>
      </c>
    </row>
    <row r="58" spans="1:9" x14ac:dyDescent="0.25">
      <c r="A58" t="s">
        <v>159</v>
      </c>
      <c r="B58" t="s">
        <v>158</v>
      </c>
      <c r="C58" t="s">
        <v>37</v>
      </c>
      <c r="D58" t="s">
        <v>26</v>
      </c>
      <c r="E58" t="s">
        <v>28</v>
      </c>
      <c r="F58" s="45">
        <v>0.06</v>
      </c>
      <c r="G58" s="46">
        <v>45534</v>
      </c>
      <c r="H58" t="s">
        <v>29</v>
      </c>
      <c r="I58" t="s">
        <v>100</v>
      </c>
    </row>
    <row r="59" spans="1:9" x14ac:dyDescent="0.25">
      <c r="A59" t="s">
        <v>165</v>
      </c>
      <c r="B59" t="s">
        <v>161</v>
      </c>
      <c r="C59" t="s">
        <v>37</v>
      </c>
      <c r="D59" t="s">
        <v>26</v>
      </c>
      <c r="E59" t="s">
        <v>28</v>
      </c>
      <c r="F59" s="45">
        <v>0.05</v>
      </c>
      <c r="G59" s="46">
        <v>46178</v>
      </c>
      <c r="H59" t="s">
        <v>29</v>
      </c>
      <c r="I59" t="s">
        <v>15</v>
      </c>
    </row>
    <row r="60" spans="1:9" x14ac:dyDescent="0.25">
      <c r="A60" t="s">
        <v>166</v>
      </c>
      <c r="B60" t="s">
        <v>162</v>
      </c>
      <c r="C60" t="s">
        <v>37</v>
      </c>
      <c r="D60" t="s">
        <v>26</v>
      </c>
      <c r="E60" t="s">
        <v>28</v>
      </c>
      <c r="F60" s="45">
        <v>4.1000000000000002E-2</v>
      </c>
      <c r="G60" s="46">
        <v>46386</v>
      </c>
      <c r="H60" t="s">
        <v>29</v>
      </c>
      <c r="I60" t="s">
        <v>100</v>
      </c>
    </row>
    <row r="61" spans="1:9" x14ac:dyDescent="0.25">
      <c r="A61" t="s">
        <v>167</v>
      </c>
      <c r="B61" t="s">
        <v>163</v>
      </c>
      <c r="C61" t="s">
        <v>37</v>
      </c>
      <c r="D61" t="s">
        <v>94</v>
      </c>
      <c r="E61" t="s">
        <v>28</v>
      </c>
      <c r="F61" s="45">
        <v>4.3499999999999997E-2</v>
      </c>
      <c r="G61" s="46">
        <v>47738</v>
      </c>
      <c r="H61" t="s">
        <v>29</v>
      </c>
      <c r="I61" t="s">
        <v>100</v>
      </c>
    </row>
    <row r="62" spans="1:9" x14ac:dyDescent="0.25">
      <c r="A62" t="s">
        <v>168</v>
      </c>
      <c r="B62" t="s">
        <v>164</v>
      </c>
      <c r="C62" t="s">
        <v>37</v>
      </c>
      <c r="D62" t="s">
        <v>26</v>
      </c>
      <c r="E62" t="s">
        <v>28</v>
      </c>
      <c r="F62" s="45">
        <v>0.06</v>
      </c>
      <c r="G62" s="46">
        <v>45841</v>
      </c>
      <c r="H62" t="s">
        <v>29</v>
      </c>
      <c r="I62" t="s">
        <v>100</v>
      </c>
    </row>
    <row r="63" spans="1:9" x14ac:dyDescent="0.25">
      <c r="A63" t="s">
        <v>165</v>
      </c>
      <c r="B63" t="s">
        <v>161</v>
      </c>
      <c r="C63" t="s">
        <v>205</v>
      </c>
      <c r="D63" t="s">
        <v>26</v>
      </c>
      <c r="E63" t="s">
        <v>28</v>
      </c>
      <c r="F63" s="45">
        <v>0.05</v>
      </c>
      <c r="G63" s="46">
        <v>45574</v>
      </c>
      <c r="H63" t="s">
        <v>29</v>
      </c>
      <c r="I63" t="s">
        <v>15</v>
      </c>
    </row>
    <row r="64" spans="1:9" x14ac:dyDescent="0.25">
      <c r="A64" t="s">
        <v>173</v>
      </c>
      <c r="B64" t="s">
        <v>194</v>
      </c>
      <c r="C64" t="s">
        <v>34</v>
      </c>
      <c r="D64" t="s">
        <v>87</v>
      </c>
      <c r="E64" t="s">
        <v>28</v>
      </c>
      <c r="F64" s="45">
        <v>4.9500000000000002E-2</v>
      </c>
      <c r="G64" s="46">
        <v>45610</v>
      </c>
      <c r="H64" t="s">
        <v>29</v>
      </c>
      <c r="I64" t="s">
        <v>100</v>
      </c>
    </row>
    <row r="65" spans="1:9" x14ac:dyDescent="0.25">
      <c r="A65" t="s">
        <v>183</v>
      </c>
      <c r="B65" t="s">
        <v>195</v>
      </c>
      <c r="C65" t="s">
        <v>37</v>
      </c>
      <c r="D65" t="s">
        <v>26</v>
      </c>
      <c r="E65" t="s">
        <v>28</v>
      </c>
      <c r="F65" s="45">
        <v>5.8999999999999997E-2</v>
      </c>
      <c r="G65" s="46">
        <v>45656</v>
      </c>
      <c r="H65" t="s">
        <v>29</v>
      </c>
      <c r="I65" t="s">
        <v>100</v>
      </c>
    </row>
    <row r="66" spans="1:9" x14ac:dyDescent="0.25">
      <c r="A66" t="s">
        <v>185</v>
      </c>
      <c r="B66" t="s">
        <v>196</v>
      </c>
      <c r="C66" t="s">
        <v>37</v>
      </c>
      <c r="D66" t="s">
        <v>26</v>
      </c>
      <c r="E66" t="s">
        <v>28</v>
      </c>
      <c r="F66" s="45">
        <v>4.2200000000000001E-2</v>
      </c>
      <c r="G66" s="46">
        <v>45632</v>
      </c>
      <c r="H66" t="s">
        <v>29</v>
      </c>
      <c r="I66" t="s">
        <v>15</v>
      </c>
    </row>
    <row r="67" spans="1:9" x14ac:dyDescent="0.25">
      <c r="A67" t="s">
        <v>186</v>
      </c>
      <c r="B67" t="s">
        <v>197</v>
      </c>
      <c r="C67" t="s">
        <v>37</v>
      </c>
      <c r="D67" t="s">
        <v>26</v>
      </c>
      <c r="E67" t="s">
        <v>28</v>
      </c>
      <c r="F67" s="45">
        <v>4.3499999999999997E-2</v>
      </c>
      <c r="G67" s="46">
        <v>45652</v>
      </c>
      <c r="H67" t="s">
        <v>29</v>
      </c>
      <c r="I67" t="s">
        <v>100</v>
      </c>
    </row>
    <row r="68" spans="1:9" x14ac:dyDescent="0.25">
      <c r="A68" t="s">
        <v>187</v>
      </c>
      <c r="B68" t="s">
        <v>198</v>
      </c>
      <c r="C68" t="s">
        <v>37</v>
      </c>
      <c r="D68" t="s">
        <v>26</v>
      </c>
      <c r="E68" t="s">
        <v>28</v>
      </c>
      <c r="F68" s="45">
        <v>5.8000000000000003E-2</v>
      </c>
      <c r="G68" s="46">
        <v>45656</v>
      </c>
      <c r="H68" t="s">
        <v>29</v>
      </c>
      <c r="I68" t="s">
        <v>100</v>
      </c>
    </row>
    <row r="69" spans="1:9" x14ac:dyDescent="0.25">
      <c r="A69" t="s">
        <v>188</v>
      </c>
      <c r="B69" t="s">
        <v>199</v>
      </c>
      <c r="C69" t="s">
        <v>37</v>
      </c>
      <c r="D69" t="s">
        <v>26</v>
      </c>
      <c r="E69" t="s">
        <v>28</v>
      </c>
      <c r="F69" s="45">
        <v>5.2499999999999998E-2</v>
      </c>
      <c r="G69" s="46">
        <v>45653</v>
      </c>
      <c r="H69" t="s">
        <v>29</v>
      </c>
      <c r="I69" t="s">
        <v>100</v>
      </c>
    </row>
    <row r="70" spans="1:9" x14ac:dyDescent="0.25">
      <c r="A70" t="s">
        <v>184</v>
      </c>
      <c r="B70" t="s">
        <v>200</v>
      </c>
      <c r="C70" t="s">
        <v>24</v>
      </c>
      <c r="D70" t="s">
        <v>26</v>
      </c>
      <c r="E70" t="s">
        <v>28</v>
      </c>
      <c r="F70" s="45">
        <v>0.03</v>
      </c>
      <c r="G70" s="46">
        <v>45653</v>
      </c>
      <c r="H70" t="s">
        <v>29</v>
      </c>
      <c r="I70" t="s">
        <v>100</v>
      </c>
    </row>
    <row r="71" spans="1:9" x14ac:dyDescent="0.25">
      <c r="A71" t="s">
        <v>181</v>
      </c>
      <c r="B71" t="s">
        <v>201</v>
      </c>
      <c r="C71" t="s">
        <v>37</v>
      </c>
      <c r="D71" t="s">
        <v>26</v>
      </c>
      <c r="E71" t="s">
        <v>28</v>
      </c>
      <c r="F71" s="45">
        <v>0.06</v>
      </c>
      <c r="G71" s="46">
        <v>45656</v>
      </c>
      <c r="H71" t="s">
        <v>29</v>
      </c>
      <c r="I71" t="s">
        <v>100</v>
      </c>
    </row>
    <row r="72" spans="1:9" x14ac:dyDescent="0.25">
      <c r="A72" t="s">
        <v>191</v>
      </c>
      <c r="B72" t="s">
        <v>202</v>
      </c>
      <c r="C72" t="s">
        <v>37</v>
      </c>
      <c r="D72" t="s">
        <v>26</v>
      </c>
      <c r="E72" t="s">
        <v>28</v>
      </c>
      <c r="F72" s="45">
        <v>3.7499999999999999E-2</v>
      </c>
      <c r="G72" s="46">
        <v>45747</v>
      </c>
      <c r="H72" t="s">
        <v>29</v>
      </c>
      <c r="I72" t="s">
        <v>100</v>
      </c>
    </row>
    <row r="73" spans="1:9" x14ac:dyDescent="0.25">
      <c r="A73" t="s">
        <v>192</v>
      </c>
      <c r="B73" t="s">
        <v>203</v>
      </c>
      <c r="C73" t="s">
        <v>24</v>
      </c>
      <c r="D73" t="s">
        <v>26</v>
      </c>
      <c r="E73" t="s">
        <v>28</v>
      </c>
      <c r="F73" s="45">
        <v>0.03</v>
      </c>
      <c r="G73" s="46">
        <v>45741</v>
      </c>
      <c r="H73" t="s">
        <v>29</v>
      </c>
      <c r="I73" t="s">
        <v>100</v>
      </c>
    </row>
    <row r="74" spans="1:9" x14ac:dyDescent="0.25">
      <c r="A74" t="s">
        <v>193</v>
      </c>
      <c r="B74" t="s">
        <v>204</v>
      </c>
      <c r="C74" t="s">
        <v>37</v>
      </c>
      <c r="D74" t="s">
        <v>26</v>
      </c>
      <c r="E74" t="s">
        <v>28</v>
      </c>
      <c r="F74" s="45">
        <v>4.2500000000000003E-2</v>
      </c>
      <c r="G74" s="46">
        <v>45744</v>
      </c>
      <c r="H74" t="s">
        <v>29</v>
      </c>
      <c r="I74" t="s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72f01b738ce8616ad4608bbc8f636d53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bd3ae3efa9839b0314b34002dd8bdf22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Props1.xml><?xml version="1.0" encoding="utf-8"?>
<ds:datastoreItem xmlns:ds="http://schemas.openxmlformats.org/officeDocument/2006/customXml" ds:itemID="{C761017E-6D40-420C-AF71-1B283337E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EB0827-690A-44A9-911E-FB0A8E2B39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F90E10-F731-406F-B3DF-0F55C9CDAE1E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b301f0a4-feca-4c67-8073-e57d260776cb"/>
    <ds:schemaRef ds:uri="59facde8-6d67-4c23-abc4-980fc65bcf5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Planilha de Fundamentos VGIR</vt:lpstr>
      <vt:lpstr>Cadastro</vt:lpstr>
      <vt:lpstr>'Planilha de Fundamentos VGIR'!Print_Area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Bruno Henrique Lopes Oliveira</cp:lastModifiedBy>
  <dcterms:created xsi:type="dcterms:W3CDTF">2022-07-25T18:21:19Z</dcterms:created>
  <dcterms:modified xsi:type="dcterms:W3CDTF">2025-10-27T18:16:00Z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</Properties>
</file>