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02. Fevereiro 2025/"/>
    </mc:Choice>
  </mc:AlternateContent>
  <xr:revisionPtr revIDLastSave="437" documentId="6_{CEB11EA0-336D-4825-9C89-159F4CB2701A}" xr6:coauthVersionLast="47" xr6:coauthVersionMax="47" xr10:uidLastSave="{14B36092-1B69-424D-AACB-CA09B29DBAED}"/>
  <bookViews>
    <workbookView xWindow="-28920" yWindow="-120" windowWidth="29040" windowHeight="15840" activeTab="5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5" i="20" l="1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<sst xmlns="http://schemas.openxmlformats.org/spreadsheetml/2006/main" count="548" uniqueCount="100">
  <si>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</si>
  <si>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</si>
  <si>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</si>
  <si>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</si>
  <si>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</si>
  <si>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</si>
  <si>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</si>
  <si>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</si>
  <si>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</si>
  <si>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</si>
  <si>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</si>
  <si>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</si>
  <si>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</si>
  <si>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</si>
  <si>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</si>
  <si>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</si>
  <si>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</si>
  <si>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</si>
  <si>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</si>
  <si>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</si>
  <si>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</si>
  <si>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</si>
  <si>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</si>
  <si>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</si>
  <si>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</si>
  <si>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</si>
  <si>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</si>
  <si>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</si>
  <si>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</si>
  <si>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</si>
  <si>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</si>
  <si>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</si>
  <si>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</si>
  <si>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</si>
  <si>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</si>
  <si>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</si>
  <si>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</si>
  <si>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</si>
  <si>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</si>
  <si>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</si>
  <si>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</si>
  <si>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</si>
  <si>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</si>
  <si>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</si>
  <si>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</si>
  <si>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</si>
  <si>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</si>
  <si>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</si>
  <si>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</si>
  <si>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</si>
  <si>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</si>
  <si>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</si>
  <si>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</si>
  <si>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</si>
  <si>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</si>
  <si>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</si>
  <si>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</si>
  <si>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</si>
  <si>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</si>
  <si>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</si>
  <si>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</si>
  <si>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</si>
  <si>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</si>
  <si>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</si>
  <si>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</si>
  <si>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</si>
  <si>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</si>
  <si>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</si>
  <si>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</si>
  <si>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</si>
  <si>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R$ 0,15/cota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</si>
  <si>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</si>
  <si>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</si>
  <si>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</si>
  <si>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</si>
  <si>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</si>
  <si>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</si>
  <si>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</si>
  <si>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</si>
  <si>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</si>
  <si>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</si>
  <si>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</si>
  <si>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</si>
  <si>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</si>
  <si>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</si>
  <si>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</si>
  <si>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</si>
  <si>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</si>
  <si>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</si>
  <si>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</si>
  <si>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</si>
  <si>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</si>
  <si>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</si>
  <si>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</si>
  <si>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R$ 368,8 milhões</t>
  </si>
  <si>
    <t>R$ 1.016,3 milhões</t>
  </si>
  <si>
    <t>Data Base: Fevereiro/2025</t>
  </si>
  <si>
    <t>31,08% a.a.</t>
  </si>
  <si>
    <t>R$ 597,3 mil/dia</t>
  </si>
  <si>
    <t>fevereiro-25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</si>
</sst>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  <xf numFmtId="14" fontId="21" fillId="0" borderId="0" xfId="0" applyNumberFormat="1" applyFont="1" applyBorder="1" applyAlignment="1">
      <alignment horizontal="center" vertical="center" wrapText="1" readingOrder="1"/>
    </xf>
    <xf numFmtId="3" fontId="21" fillId="0" borderId="0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6.5100000000000005E-2</c:v>
                </c:pt>
                <c:pt idx="1">
                  <c:v>6.1819018050302182E-2</c:v>
                </c:pt>
                <c:pt idx="2">
                  <c:v>6.1819018050302182E-2</c:v>
                </c:pt>
                <c:pt idx="3">
                  <c:v>6.1819018050302182E-2</c:v>
                </c:pt>
                <c:pt idx="4">
                  <c:v>6.1819018050302182E-2</c:v>
                </c:pt>
                <c:pt idx="5">
                  <c:v>6.1819018050302182E-2</c:v>
                </c:pt>
                <c:pt idx="6">
                  <c:v>7.3603244648216506E-2</c:v>
                </c:pt>
                <c:pt idx="7">
                  <c:v>0.18173519225756071</c:v>
                </c:pt>
                <c:pt idx="8">
                  <c:v>0.18173519225756071</c:v>
                </c:pt>
                <c:pt idx="9">
                  <c:v>0.18173519225756071</c:v>
                </c:pt>
                <c:pt idx="10">
                  <c:v>0.19608638441895868</c:v>
                </c:pt>
                <c:pt idx="11">
                  <c:v>0.19608638441895868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7.46E-2</c:v>
                </c:pt>
                <c:pt idx="1">
                  <c:v>6.8900362992035766E-2</c:v>
                </c:pt>
                <c:pt idx="2">
                  <c:v>6.200924598245746E-2</c:v>
                </c:pt>
                <c:pt idx="3">
                  <c:v>6.200924598245746E-2</c:v>
                </c:pt>
                <c:pt idx="4">
                  <c:v>6.1279433388001785E-2</c:v>
                </c:pt>
                <c:pt idx="5">
                  <c:v>6.1169729770147334E-2</c:v>
                </c:pt>
                <c:pt idx="6">
                  <c:v>6.4289534294493009E-2</c:v>
                </c:pt>
                <c:pt idx="7">
                  <c:v>0.13532039868231152</c:v>
                </c:pt>
                <c:pt idx="8">
                  <c:v>0.13461886079090052</c:v>
                </c:pt>
                <c:pt idx="9">
                  <c:v>0.13357996684059711</c:v>
                </c:pt>
                <c:pt idx="10">
                  <c:v>0.16152104785430446</c:v>
                </c:pt>
                <c:pt idx="11">
                  <c:v>0.16100440738960925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0.71499999999999997</c:v>
                </c:pt>
                <c:pt idx="1">
                  <c:v>0.75800000000000001</c:v>
                </c:pt>
                <c:pt idx="2">
                  <c:v>0.76814111769454385</c:v>
                </c:pt>
                <c:pt idx="3">
                  <c:v>0.76848697689261125</c:v>
                </c:pt>
                <c:pt idx="4">
                  <c:v>0.82637032880148464</c:v>
                </c:pt>
                <c:pt idx="5">
                  <c:v>0.82670141651765694</c:v>
                </c:pt>
                <c:pt idx="6">
                  <c:v>0.82776771059657706</c:v>
                </c:pt>
                <c:pt idx="7">
                  <c:v>0.81648866186909119</c:v>
                </c:pt>
                <c:pt idx="8">
                  <c:v>0.81508312208177902</c:v>
                </c:pt>
                <c:pt idx="9">
                  <c:v>0.81591164226850621</c:v>
                </c:pt>
                <c:pt idx="10">
                  <c:v>0.80942422021443372</c:v>
                </c:pt>
                <c:pt idx="11">
                  <c:v>0.8109812703324033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0.217</c:v>
                </c:pt>
                <c:pt idx="1">
                  <c:v>0.183</c:v>
                </c:pt>
                <c:pt idx="2">
                  <c:v>0.17629756043934863</c:v>
                </c:pt>
                <c:pt idx="3">
                  <c:v>0.17603458093962651</c:v>
                </c:pt>
                <c:pt idx="4">
                  <c:v>0.17362967119851538</c:v>
                </c:pt>
                <c:pt idx="5">
                  <c:v>0.17329858348234298</c:v>
                </c:pt>
                <c:pt idx="6">
                  <c:v>0.17223228940342294</c:v>
                </c:pt>
                <c:pt idx="7">
                  <c:v>0.18351133813090892</c:v>
                </c:pt>
                <c:pt idx="8">
                  <c:v>0.18491687791822106</c:v>
                </c:pt>
                <c:pt idx="9">
                  <c:v>0.18408835773149373</c:v>
                </c:pt>
                <c:pt idx="10">
                  <c:v>0.19057577978556611</c:v>
                </c:pt>
                <c:pt idx="11">
                  <c:v>0.18901872966759667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5-476B-9B59-C6BE4C3DC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8-4D43-9E1E-BE227A9083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E80-B82A-C20CB8BF8F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A-4AC6-9A27-9BA53A4373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3-4000-983C-004DB79D09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67-4C5E-A61B-A5AAA4EA51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351-A05E-A86B7DBE3F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E-4040-A7EE-5548BE990C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6.8000000000000005E-2</c:v>
                </c:pt>
                <c:pt idx="1">
                  <c:v>5.8999999999999997E-2</c:v>
                </c:pt>
                <c:pt idx="2">
                  <c:v>5.5561321866107689E-2</c:v>
                </c:pt>
                <c:pt idx="3">
                  <c:v>5.5478442167762258E-2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1</c:v>
                </c:pt>
                <c:pt idx="1">
                  <c:v>0.83580695478422995</c:v>
                </c:pt>
                <c:pt idx="2">
                  <c:v>0.84191646656274943</c:v>
                </c:pt>
                <c:pt idx="3">
                  <c:v>0.84215227656734637</c:v>
                </c:pt>
                <c:pt idx="4">
                  <c:v>0.84430872517914257</c:v>
                </c:pt>
                <c:pt idx="5">
                  <c:v>0.84460560685986341</c:v>
                </c:pt>
                <c:pt idx="6">
                  <c:v>0.84499697554130804</c:v>
                </c:pt>
                <c:pt idx="7">
                  <c:v>0.83151160131471713</c:v>
                </c:pt>
                <c:pt idx="8">
                  <c:v>0.83252097142835435</c:v>
                </c:pt>
                <c:pt idx="9">
                  <c:v>0.82592414893442545</c:v>
                </c:pt>
                <c:pt idx="10">
                  <c:v>0.81978957568275124</c:v>
                </c:pt>
                <c:pt idx="11">
                  <c:v>0.8212619383447759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16D-9089-B02A7CF59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</c:v>
                </c:pt>
                <c:pt idx="1">
                  <c:v>0.16419304521576994</c:v>
                </c:pt>
                <c:pt idx="2">
                  <c:v>0.15808353343725062</c:v>
                </c:pt>
                <c:pt idx="3">
                  <c:v>0.15784772343265369</c:v>
                </c:pt>
                <c:pt idx="4">
                  <c:v>0.1556912748208574</c:v>
                </c:pt>
                <c:pt idx="5">
                  <c:v>0.15539439314013664</c:v>
                </c:pt>
                <c:pt idx="6">
                  <c:v>0.15500302445869199</c:v>
                </c:pt>
                <c:pt idx="7">
                  <c:v>0.16848839868528293</c:v>
                </c:pt>
                <c:pt idx="8">
                  <c:v>0.16747902857164565</c:v>
                </c:pt>
                <c:pt idx="9">
                  <c:v>0.17407585106557455</c:v>
                </c:pt>
                <c:pt idx="10">
                  <c:v>0.18021042431724865</c:v>
                </c:pt>
                <c:pt idx="11">
                  <c:v>0.17873806165522402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200780</xdr:colOff>
      <xdr:row>15</xdr:row>
      <xdr:rowOff>54286</xdr:rowOff>
    </xdr:from>
    <xdr:to>
      <xdr:col>3</xdr:col>
      <xdr:colOff>1389194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05730" y="329278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278073</xdr:colOff>
      <xdr:row>14</xdr:row>
      <xdr:rowOff>34290</xdr:rowOff>
    </xdr:from>
    <xdr:to>
      <xdr:col>3</xdr:col>
      <xdr:colOff>1355799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783023" y="307276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14</xdr:col>
      <xdr:colOff>822228</xdr:colOff>
      <xdr:row>1</xdr:row>
      <xdr:rowOff>85433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86690"/>
          <a:ext cx="12938028" cy="7019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15</xdr:col>
      <xdr:colOff>87630</xdr:colOff>
      <xdr:row>0</xdr:row>
      <xdr:rowOff>59909</xdr:rowOff>
    </xdr:from>
    <xdr:to>
      <xdr:col>17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350520</xdr:colOff>
      <xdr:row>2</xdr:row>
      <xdr:rowOff>106680</xdr:rowOff>
    </xdr:from>
    <xdr:to>
      <xdr:col>12</xdr:col>
      <xdr:colOff>259080</xdr:colOff>
      <xdr:row>4</xdr:row>
      <xdr:rowOff>3228428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D8760E5-001A-DF0A-8511-4382D3DAD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3520" y="468630"/>
          <a:ext cx="6957060" cy="3483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zoomScaleNormal="100" workbookViewId="0">
      <selection activeCell="D13" sqref="D13"/>
    </sheetView>
  </sheetViews>
  <sheetFormatPr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2187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3"/>
    </row>
    <row r="2" spans="2:9" x14ac:dyDescent="0.3">
      <c r="D2" s="103" t="s">
        <v>71</v>
      </c>
      <c r="I2" s="113"/>
    </row>
    <row r="3" spans="2:9" ht="42" customHeight="1" x14ac:dyDescent="0.35">
      <c r="D3" s="148" t="s">
        <v>72</v>
      </c>
      <c r="E3" s="148"/>
      <c r="F3" s="148"/>
      <c r="G3" s="148"/>
      <c r="H3" s="148"/>
      <c r="I3" s="113"/>
    </row>
    <row r="4" spans="2:9" ht="15" customHeight="1" x14ac:dyDescent="0.35">
      <c r="D4" s="104"/>
      <c r="E4" s="104"/>
      <c r="F4" s="104"/>
      <c r="G4" s="104"/>
      <c r="H4" s="105" t="s">
        <v>73</v>
      </c>
      <c r="I4" s="113"/>
    </row>
    <row r="5" spans="2:9" ht="22.2" customHeight="1" x14ac:dyDescent="0.3">
      <c r="I5" s="113"/>
    </row>
    <row r="6" spans="2:9" x14ac:dyDescent="0.3">
      <c r="B6" s="105" t="s">
        <v>30</v>
      </c>
      <c r="C6" s="105"/>
      <c r="D6" s="105" t="s">
        <v>67</v>
      </c>
      <c r="E6" s="106"/>
      <c r="F6" s="105" t="s">
        <v>85</v>
      </c>
      <c r="H6" s="105" t="s">
        <v>76</v>
      </c>
      <c r="I6" s="113"/>
    </row>
    <row r="7" spans="2:9" ht="23.4" x14ac:dyDescent="0.45">
      <c r="B7" s="107" t="s">
        <v>94</v>
      </c>
      <c r="C7" s="107"/>
      <c r="D7" s="107" t="s">
        <v>95</v>
      </c>
      <c r="E7" s="107"/>
      <c r="F7" s="107" t="s">
        <v>70</v>
      </c>
      <c r="H7" s="107" t="s">
        <v>97</v>
      </c>
      <c r="I7" s="113"/>
    </row>
    <row r="8" spans="2:9" ht="13.8" customHeight="1" x14ac:dyDescent="0.45">
      <c r="B8" s="108"/>
      <c r="C8" s="108"/>
      <c r="D8" s="108"/>
      <c r="E8" s="108"/>
      <c r="F8" s="108"/>
      <c r="I8" s="113"/>
    </row>
    <row r="9" spans="2:9" x14ac:dyDescent="0.3">
      <c r="B9" s="105" t="s">
        <v>63</v>
      </c>
      <c r="C9" s="105"/>
      <c r="D9" s="105" t="s">
        <v>64</v>
      </c>
      <c r="E9" s="106"/>
      <c r="F9" s="105" t="s">
        <v>69</v>
      </c>
      <c r="I9" s="113"/>
    </row>
    <row r="10" spans="2:9" ht="23.4" x14ac:dyDescent="0.45">
      <c r="B10" s="109">
        <v>10.53</v>
      </c>
      <c r="C10" s="107"/>
      <c r="D10" s="109">
        <v>7.05</v>
      </c>
      <c r="E10" s="107"/>
      <c r="F10" s="110" t="s">
        <v>75</v>
      </c>
      <c r="I10" s="113"/>
    </row>
    <row r="11" spans="2:9" x14ac:dyDescent="0.3">
      <c r="I11" s="113"/>
    </row>
    <row r="12" spans="2:9" x14ac:dyDescent="0.3">
      <c r="B12" s="105" t="s">
        <v>65</v>
      </c>
      <c r="C12" s="105"/>
      <c r="D12" s="105" t="s">
        <v>66</v>
      </c>
      <c r="E12" s="106"/>
      <c r="F12" s="105" t="s">
        <v>68</v>
      </c>
      <c r="I12" s="113"/>
    </row>
    <row r="13" spans="2:9" ht="23.4" x14ac:dyDescent="0.45">
      <c r="B13" s="111">
        <v>9768</v>
      </c>
      <c r="C13" s="107"/>
      <c r="D13" s="107" t="s">
        <v>98</v>
      </c>
      <c r="E13" s="107"/>
      <c r="F13" s="112">
        <v>45356</v>
      </c>
      <c r="I13" s="113"/>
    </row>
    <row r="14" spans="2:9" x14ac:dyDescent="0.3">
      <c r="I14" s="113"/>
    </row>
    <row r="15" spans="2:9" x14ac:dyDescent="0.3">
      <c r="B15" s="105" t="s">
        <v>74</v>
      </c>
      <c r="I15" s="113"/>
    </row>
    <row r="16" spans="2:9" ht="16.8" customHeight="1" x14ac:dyDescent="0.3">
      <c r="I16" s="113"/>
    </row>
    <row r="17" spans="1:9" x14ac:dyDescent="0.3">
      <c r="I17" s="113"/>
    </row>
    <row r="18" spans="1:9" ht="21" customHeight="1" x14ac:dyDescent="0.3">
      <c r="I18" s="113"/>
    </row>
    <row r="19" spans="1:9" x14ac:dyDescent="0.3">
      <c r="B19" s="105" t="s">
        <v>96</v>
      </c>
      <c r="I19" s="113"/>
    </row>
    <row r="20" spans="1:9" x14ac:dyDescent="0.3">
      <c r="A20" s="69"/>
      <c r="B20" s="69"/>
      <c r="C20" s="69"/>
      <c r="D20" s="69"/>
      <c r="E20" s="69"/>
      <c r="F20" s="69"/>
      <c r="G20" s="69"/>
      <c r="H20" s="69"/>
      <c r="I20" s="114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/>
  </sheetViews>
  <sheetFormatPr defaultRowHeight="13.8" x14ac:dyDescent="0.25"/>
  <cols>
    <col min="1" max="1" width="8.88671875" style="3" customWidth="1"/>
    <col min="2" max="2" width="4.88671875" style="3" customWidth="1"/>
    <col min="3" max="3" width="8.21875" style="3" customWidth="1"/>
    <col min="4" max="4" width="23.109375" style="3" bestFit="1" customWidth="1"/>
    <col min="5" max="5" width="6.88671875" style="3" customWidth="1"/>
    <col min="6" max="6" width="13.109375" style="3" customWidth="1"/>
    <col min="7" max="7" width="17.21875" style="3" customWidth="1"/>
    <col min="8" max="8" width="21.7773437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5"/>
    </row>
    <row r="2" spans="2:15" x14ac:dyDescent="0.25">
      <c r="O2" s="115"/>
    </row>
    <row r="3" spans="2:15" ht="11.25" customHeight="1" x14ac:dyDescent="0.25">
      <c r="O3" s="115"/>
    </row>
    <row r="4" spans="2:15" ht="18" x14ac:dyDescent="0.25">
      <c r="C4" s="30" t="s">
        <v>33</v>
      </c>
      <c r="O4" s="115"/>
    </row>
    <row r="5" spans="2:15" ht="10.050000000000001" customHeight="1" x14ac:dyDescent="0.25">
      <c r="O5" s="115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6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79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9.2999999999999999E-2</v>
      </c>
      <c r="K7" s="144">
        <v>9.2999999999999999E-2</v>
      </c>
      <c r="L7" s="45"/>
      <c r="M7" s="13"/>
      <c r="O7" s="117"/>
    </row>
    <row r="8" spans="2:15" s="31" customFormat="1" ht="20.100000000000001" customHeight="1" x14ac:dyDescent="0.3">
      <c r="B8" s="38" t="s">
        <v>7</v>
      </c>
      <c r="C8" s="33">
        <f>C7+1</f>
        <v>2</v>
      </c>
      <c r="D8" s="32" t="s">
        <v>80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7.5542629361585067E-2</v>
      </c>
      <c r="K8" s="144">
        <v>0.154</v>
      </c>
      <c r="L8" s="46"/>
      <c r="M8" s="13"/>
      <c r="O8" s="117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81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4">
        <v>0</v>
      </c>
      <c r="L9" s="47"/>
      <c r="M9" s="13"/>
      <c r="O9" s="117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82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4">
        <v>0</v>
      </c>
      <c r="L10" s="47"/>
      <c r="M10" s="13"/>
      <c r="O10" s="117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83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0.6480303317535544</v>
      </c>
      <c r="K11" s="144">
        <v>0.6480303317535544</v>
      </c>
      <c r="L11" s="47"/>
      <c r="M11" s="13"/>
      <c r="O11" s="117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84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5">
        <v>0.25</v>
      </c>
      <c r="K12" s="146">
        <v>0.25</v>
      </c>
      <c r="L12" s="48"/>
      <c r="M12" s="13"/>
      <c r="O12" s="117"/>
    </row>
    <row r="13" spans="2:15" ht="16.05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5"/>
    </row>
    <row r="14" spans="2:15" ht="16.05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5"/>
    </row>
    <row r="15" spans="2:15" ht="16.05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5"/>
    </row>
    <row r="16" spans="2:15" ht="16.05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5"/>
    </row>
    <row r="17" spans="1:15" ht="16.05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5"/>
    </row>
    <row r="18" spans="1:15" ht="16.05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5"/>
    </row>
    <row r="19" spans="1:15" ht="16.05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5"/>
    </row>
    <row r="20" spans="1:15" ht="16.05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5"/>
    </row>
    <row r="21" spans="1:15" ht="16.05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5"/>
    </row>
    <row r="22" spans="1:15" ht="16.05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5"/>
    </row>
    <row r="23" spans="1:15" ht="16.05" customHeight="1" x14ac:dyDescent="0.25">
      <c r="A23" s="118"/>
      <c r="B23" s="118"/>
      <c r="C23" s="119"/>
      <c r="D23" s="120"/>
      <c r="E23" s="121"/>
      <c r="F23" s="122"/>
      <c r="G23" s="119"/>
      <c r="H23" s="123"/>
      <c r="I23" s="124"/>
      <c r="J23" s="119"/>
      <c r="K23" s="123"/>
      <c r="L23" s="118"/>
      <c r="M23" s="118"/>
      <c r="N23" s="118"/>
      <c r="O23" s="125"/>
    </row>
    <row r="24" spans="1:15" ht="16.05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05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05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05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05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05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05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05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05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05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05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05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05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05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05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05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05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05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05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05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05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05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05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05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05" customHeight="1" x14ac:dyDescent="0.25">
      <c r="I48" s="12"/>
    </row>
    <row r="49" spans="9:9" ht="16.05" customHeight="1" x14ac:dyDescent="0.25">
      <c r="I49" s="12"/>
    </row>
    <row r="50" spans="9:9" ht="16.05" customHeight="1" x14ac:dyDescent="0.25"/>
    <row r="51" spans="9:9" ht="16.05" customHeight="1" x14ac:dyDescent="0.25"/>
    <row r="52" spans="9:9" ht="16.05" customHeight="1" x14ac:dyDescent="0.25"/>
    <row r="53" spans="9:9" ht="16.05" customHeight="1" x14ac:dyDescent="0.25"/>
    <row r="54" spans="9:9" ht="16.05" customHeight="1" x14ac:dyDescent="0.25"/>
    <row r="55" spans="9:9" ht="16.05" customHeight="1" x14ac:dyDescent="0.25"/>
    <row r="56" spans="9:9" ht="16.05" customHeight="1" x14ac:dyDescent="0.25"/>
    <row r="57" spans="9:9" ht="16.05" customHeight="1" x14ac:dyDescent="0.25"/>
    <row r="58" spans="9:9" ht="16.05" customHeight="1" x14ac:dyDescent="0.25"/>
    <row r="59" spans="9:9" ht="16.05" customHeight="1" x14ac:dyDescent="0.25"/>
    <row r="60" spans="9:9" ht="16.05" customHeight="1" x14ac:dyDescent="0.25"/>
    <row r="61" spans="9:9" ht="16.05" customHeight="1" x14ac:dyDescent="0.25"/>
    <row r="62" spans="9:9" ht="16.05" customHeight="1" x14ac:dyDescent="0.25"/>
    <row r="63" spans="9:9" ht="16.05" customHeight="1" x14ac:dyDescent="0.25"/>
    <row r="64" spans="9:9" ht="16.0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zoomScaleNormal="100" workbookViewId="0"/>
  </sheetViews>
  <sheetFormatPr defaultColWidth="9.21875" defaultRowHeight="15.6" x14ac:dyDescent="0.3"/>
  <cols>
    <col min="2" max="2" width="2.21875" style="13" customWidth="1"/>
    <col min="3" max="3" width="4.44140625" style="13" customWidth="1"/>
    <col min="4" max="4" width="25.5546875" style="13" customWidth="1"/>
    <col min="5" max="16" width="10.21875" style="13" customWidth="1"/>
  </cols>
  <sheetData>
    <row r="1" spans="2:19" x14ac:dyDescent="0.3">
      <c r="S1" s="126"/>
    </row>
    <row r="2" spans="2:19" x14ac:dyDescent="0.3">
      <c r="S2" s="126"/>
    </row>
    <row r="3" spans="2:19" ht="11.25" customHeight="1" x14ac:dyDescent="0.3">
      <c r="S3" s="126"/>
    </row>
    <row r="4" spans="2:19" s="1" customFormat="1" ht="26.25" customHeight="1" x14ac:dyDescent="0.3">
      <c r="B4" s="13"/>
      <c r="C4" s="20" t="s">
        <v>23</v>
      </c>
      <c r="D4" s="21"/>
      <c r="E4" s="22">
        <v>45352</v>
      </c>
      <c r="F4" s="22">
        <v>45383</v>
      </c>
      <c r="G4" s="22">
        <v>45413</v>
      </c>
      <c r="H4" s="22">
        <v>45444</v>
      </c>
      <c r="I4" s="22">
        <v>45474</v>
      </c>
      <c r="J4" s="22">
        <v>45505</v>
      </c>
      <c r="K4" s="22">
        <v>45536</v>
      </c>
      <c r="L4" s="22">
        <v>45566</v>
      </c>
      <c r="M4" s="22">
        <v>45597</v>
      </c>
      <c r="N4" s="22">
        <v>45627</v>
      </c>
      <c r="O4" s="22">
        <v>45658</v>
      </c>
      <c r="P4" s="22">
        <v>45689</v>
      </c>
      <c r="S4" s="127"/>
    </row>
    <row r="5" spans="2:19" ht="20.25" customHeight="1" x14ac:dyDescent="0.3">
      <c r="C5" s="51" t="s">
        <v>19</v>
      </c>
      <c r="D5" s="49"/>
      <c r="E5" s="50">
        <v>6.5100000000000005E-2</v>
      </c>
      <c r="F5" s="50">
        <v>6.1819018050302182E-2</v>
      </c>
      <c r="G5" s="50">
        <v>6.1819018050302182E-2</v>
      </c>
      <c r="H5" s="50">
        <v>6.1819018050302182E-2</v>
      </c>
      <c r="I5" s="50">
        <v>6.1819018050302182E-2</v>
      </c>
      <c r="J5" s="50">
        <v>6.1819018050302182E-2</v>
      </c>
      <c r="K5" s="50">
        <v>7.3603244648216506E-2</v>
      </c>
      <c r="L5" s="50">
        <v>0.18173519225756071</v>
      </c>
      <c r="M5" s="50">
        <v>0.18173519225756071</v>
      </c>
      <c r="N5" s="50">
        <v>0.18173519225756071</v>
      </c>
      <c r="O5" s="50">
        <v>0.19608638441895868</v>
      </c>
      <c r="P5" s="50">
        <v>0.19608638441895868</v>
      </c>
      <c r="S5" s="126"/>
    </row>
    <row r="6" spans="2:19" ht="20.25" customHeight="1" thickBot="1" x14ac:dyDescent="0.35">
      <c r="C6" s="52" t="s">
        <v>20</v>
      </c>
      <c r="D6" s="40"/>
      <c r="E6" s="53">
        <v>7.46E-2</v>
      </c>
      <c r="F6" s="53">
        <v>6.8900362992035766E-2</v>
      </c>
      <c r="G6" s="53">
        <v>6.200924598245746E-2</v>
      </c>
      <c r="H6" s="53">
        <v>6.200924598245746E-2</v>
      </c>
      <c r="I6" s="53">
        <v>6.1279433388001785E-2</v>
      </c>
      <c r="J6" s="53">
        <v>6.1169729770147334E-2</v>
      </c>
      <c r="K6" s="53">
        <v>6.4289534294493009E-2</v>
      </c>
      <c r="L6" s="53">
        <v>0.13532039868231152</v>
      </c>
      <c r="M6" s="53">
        <v>0.13461886079090052</v>
      </c>
      <c r="N6" s="53">
        <v>0.13357996684059711</v>
      </c>
      <c r="O6" s="53">
        <v>0.16152104785430446</v>
      </c>
      <c r="P6" s="53">
        <v>0.16100440738960925</v>
      </c>
      <c r="S6" s="126"/>
    </row>
    <row r="7" spans="2:19" s="1" customFormat="1" ht="238.8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7"/>
    </row>
    <row r="8" spans="2:19" ht="20.25" customHeight="1" x14ac:dyDescent="0.3">
      <c r="C8" s="4" t="s">
        <v>27</v>
      </c>
      <c r="D8" s="74"/>
      <c r="E8" s="15"/>
      <c r="F8" s="16"/>
      <c r="G8" s="17"/>
      <c r="H8" s="18"/>
      <c r="I8" s="19"/>
      <c r="J8" s="17"/>
      <c r="K8" s="18"/>
      <c r="S8" s="126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6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45352</v>
      </c>
      <c r="F10" s="22">
        <f t="shared" si="0"/>
        <v>45383</v>
      </c>
      <c r="G10" s="22">
        <f t="shared" si="0"/>
        <v>45413</v>
      </c>
      <c r="H10" s="22">
        <f t="shared" si="0"/>
        <v>45444</v>
      </c>
      <c r="I10" s="22">
        <f t="shared" si="0"/>
        <v>45474</v>
      </c>
      <c r="J10" s="22">
        <f t="shared" si="0"/>
        <v>45505</v>
      </c>
      <c r="K10" s="22">
        <f t="shared" si="0"/>
        <v>45536</v>
      </c>
      <c r="L10" s="22">
        <f t="shared" si="0"/>
        <v>45566</v>
      </c>
      <c r="M10" s="22">
        <f t="shared" si="0"/>
        <v>45597</v>
      </c>
      <c r="N10" s="22">
        <f t="shared" si="0"/>
        <v>45627</v>
      </c>
      <c r="O10" s="22">
        <f t="shared" si="0"/>
        <v>45658</v>
      </c>
      <c r="P10" s="22">
        <f t="shared" si="0"/>
        <v>45689</v>
      </c>
      <c r="S10" s="127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59">
        <v>0</v>
      </c>
      <c r="F11" s="59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58">
        <v>9.317433096858882E-2</v>
      </c>
      <c r="P11" s="58">
        <v>9.317433096858882E-2</v>
      </c>
      <c r="S11" s="128"/>
    </row>
    <row r="12" spans="2:19" s="2" customFormat="1" ht="20.100000000000001" customHeight="1" x14ac:dyDescent="0.3">
      <c r="B12" s="26" t="s">
        <v>8</v>
      </c>
      <c r="C12" s="60">
        <f>C11+1</f>
        <v>2</v>
      </c>
      <c r="D12" s="33" t="str">
        <f>Portfólio!D8</f>
        <v>Brazilian Financial Center</v>
      </c>
      <c r="E12" s="61">
        <v>7.5542629361585067E-2</v>
      </c>
      <c r="F12" s="61">
        <v>7.5542629361585067E-2</v>
      </c>
      <c r="G12" s="61">
        <v>7.5542629361585067E-2</v>
      </c>
      <c r="H12" s="61">
        <v>7.5542629361585067E-2</v>
      </c>
      <c r="I12" s="61">
        <v>7.5542629361585067E-2</v>
      </c>
      <c r="J12" s="61">
        <v>7.5542629361585067E-2</v>
      </c>
      <c r="K12" s="61">
        <v>7.5542629361585067E-2</v>
      </c>
      <c r="L12" s="61">
        <v>7.5542629361585067E-2</v>
      </c>
      <c r="M12" s="61">
        <v>7.5542629361585067E-2</v>
      </c>
      <c r="N12" s="61">
        <v>7.5542629361585067E-2</v>
      </c>
      <c r="O12" s="61">
        <v>7.5542629361585067E-2</v>
      </c>
      <c r="P12" s="61">
        <v>7.5542629361585067E-2</v>
      </c>
      <c r="S12" s="128"/>
    </row>
    <row r="13" spans="2:19" s="2" customFormat="1" ht="20.100000000000001" customHeight="1" x14ac:dyDescent="0.3">
      <c r="B13" s="26" t="s">
        <v>9</v>
      </c>
      <c r="C13" s="60">
        <f>C12+1</f>
        <v>3</v>
      </c>
      <c r="D13" s="33" t="str">
        <f>Portfólio!D9</f>
        <v>BM 336</v>
      </c>
      <c r="E13" s="37" t="s">
        <v>25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153">
        <v>0</v>
      </c>
      <c r="S13" s="128"/>
    </row>
    <row r="14" spans="2:19" s="2" customFormat="1" ht="20.100000000000001" customHeight="1" x14ac:dyDescent="0.3">
      <c r="B14" s="26" t="s">
        <v>10</v>
      </c>
      <c r="C14" s="60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153">
        <v>0</v>
      </c>
      <c r="S14" s="128"/>
    </row>
    <row r="15" spans="2:19" s="2" customFormat="1" ht="20.100000000000001" customHeight="1" x14ac:dyDescent="0.3">
      <c r="B15" s="26" t="s">
        <v>11</v>
      </c>
      <c r="C15" s="62">
        <f>C14+1</f>
        <v>5</v>
      </c>
      <c r="D15" s="63" t="str">
        <f>Portfólio!D11</f>
        <v>Burity</v>
      </c>
      <c r="E15" s="64">
        <v>0.1517440758293839</v>
      </c>
      <c r="F15" s="64">
        <v>0.1517440758293839</v>
      </c>
      <c r="G15" s="64">
        <v>0.1517440758293839</v>
      </c>
      <c r="H15" s="64">
        <v>0.1517440758293839</v>
      </c>
      <c r="I15" s="64">
        <v>0.1517440758293839</v>
      </c>
      <c r="J15" s="64">
        <v>0.1517440758293839</v>
      </c>
      <c r="K15" s="64">
        <v>0.1517440758293839</v>
      </c>
      <c r="L15" s="64">
        <v>0.6480303317535544</v>
      </c>
      <c r="M15" s="64">
        <v>0.6480303317535544</v>
      </c>
      <c r="N15" s="64">
        <v>0.6480303317535544</v>
      </c>
      <c r="O15" s="64">
        <v>0.6480303317535544</v>
      </c>
      <c r="P15" s="64">
        <v>0.6480303317535544</v>
      </c>
      <c r="S15" s="128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5">
        <v>0.125</v>
      </c>
      <c r="F16" s="65">
        <v>0.125</v>
      </c>
      <c r="G16" s="65">
        <v>0.125</v>
      </c>
      <c r="H16" s="65">
        <v>0.125</v>
      </c>
      <c r="I16" s="65">
        <v>0.125</v>
      </c>
      <c r="J16" s="65">
        <v>0.125</v>
      </c>
      <c r="K16" s="65">
        <v>0.25</v>
      </c>
      <c r="L16" s="65">
        <v>0.25</v>
      </c>
      <c r="M16" s="65">
        <v>0.25</v>
      </c>
      <c r="N16" s="65">
        <v>0.25</v>
      </c>
      <c r="O16" s="65">
        <v>0.25</v>
      </c>
      <c r="P16" s="65">
        <v>0.25</v>
      </c>
      <c r="S16" s="128"/>
    </row>
    <row r="17" spans="2:19" ht="16.05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6"/>
    </row>
    <row r="18" spans="2:19" s="1" customFormat="1" ht="20.55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7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45352</v>
      </c>
      <c r="F19" s="22">
        <f t="shared" si="1"/>
        <v>45383</v>
      </c>
      <c r="G19" s="22">
        <f t="shared" si="1"/>
        <v>45413</v>
      </c>
      <c r="H19" s="22">
        <f t="shared" si="1"/>
        <v>45444</v>
      </c>
      <c r="I19" s="22">
        <f t="shared" si="1"/>
        <v>45474</v>
      </c>
      <c r="J19" s="22">
        <f t="shared" si="1"/>
        <v>45505</v>
      </c>
      <c r="K19" s="22">
        <f t="shared" si="1"/>
        <v>45536</v>
      </c>
      <c r="L19" s="22">
        <f t="shared" si="1"/>
        <v>45566</v>
      </c>
      <c r="M19" s="22">
        <f t="shared" si="1"/>
        <v>45597</v>
      </c>
      <c r="N19" s="22">
        <f t="shared" si="1"/>
        <v>45627</v>
      </c>
      <c r="O19" s="22">
        <f t="shared" si="1"/>
        <v>45658</v>
      </c>
      <c r="P19" s="22">
        <f t="shared" si="1"/>
        <v>45689</v>
      </c>
      <c r="S19" s="127"/>
    </row>
    <row r="20" spans="2:19" ht="20.25" customHeight="1" x14ac:dyDescent="0.3">
      <c r="C20" s="51" t="s">
        <v>16</v>
      </c>
      <c r="D20" s="49"/>
      <c r="E20" s="50">
        <v>0.71499999999999997</v>
      </c>
      <c r="F20" s="50">
        <v>0.75800000000000001</v>
      </c>
      <c r="G20" s="50">
        <v>0.76814111769454385</v>
      </c>
      <c r="H20" s="50">
        <v>0.76848697689261125</v>
      </c>
      <c r="I20" s="50">
        <v>0.82637032880148464</v>
      </c>
      <c r="J20" s="50">
        <v>0.82670141651765694</v>
      </c>
      <c r="K20" s="50">
        <v>0.82776771059657706</v>
      </c>
      <c r="L20" s="50">
        <v>0.81648866186909119</v>
      </c>
      <c r="M20" s="50">
        <v>0.81508312208177902</v>
      </c>
      <c r="N20" s="50">
        <v>0.81591164226850621</v>
      </c>
      <c r="O20" s="50">
        <v>0.80942422021443372</v>
      </c>
      <c r="P20" s="50">
        <v>0.8109812703324033</v>
      </c>
      <c r="S20" s="126"/>
    </row>
    <row r="21" spans="2:19" ht="20.25" customHeight="1" x14ac:dyDescent="0.3">
      <c r="C21" s="62" t="s">
        <v>17</v>
      </c>
      <c r="D21" s="69"/>
      <c r="E21" s="55">
        <v>0.217</v>
      </c>
      <c r="F21" s="55">
        <v>0.183</v>
      </c>
      <c r="G21" s="55">
        <v>0.17629756043934863</v>
      </c>
      <c r="H21" s="55">
        <v>0.17603458093962651</v>
      </c>
      <c r="I21" s="55">
        <v>0.17362967119851538</v>
      </c>
      <c r="J21" s="55">
        <v>0.17329858348234298</v>
      </c>
      <c r="K21" s="55">
        <v>0.17223228940342294</v>
      </c>
      <c r="L21" s="55">
        <v>0.18351133813090892</v>
      </c>
      <c r="M21" s="55">
        <v>0.18491687791822106</v>
      </c>
      <c r="N21" s="55">
        <v>0.18408835773149373</v>
      </c>
      <c r="O21" s="55">
        <v>0.19057577978556611</v>
      </c>
      <c r="P21" s="55">
        <v>0.18901872966759667</v>
      </c>
      <c r="S21" s="126"/>
    </row>
    <row r="22" spans="2:19" ht="20.25" customHeight="1" thickBot="1" x14ac:dyDescent="0.35">
      <c r="C22" s="66" t="s">
        <v>26</v>
      </c>
      <c r="D22" s="67"/>
      <c r="E22" s="68">
        <v>6.8000000000000005E-2</v>
      </c>
      <c r="F22" s="68">
        <v>5.8999999999999997E-2</v>
      </c>
      <c r="G22" s="68">
        <v>5.5561321866107689E-2</v>
      </c>
      <c r="H22" s="68">
        <v>5.5478442167762258E-2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>
        <v>0</v>
      </c>
      <c r="O22" s="68">
        <v>0</v>
      </c>
      <c r="P22" s="68">
        <v>0</v>
      </c>
      <c r="S22" s="126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6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6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45352</v>
      </c>
      <c r="F25" s="22">
        <f t="shared" si="2"/>
        <v>45383</v>
      </c>
      <c r="G25" s="22">
        <f t="shared" si="2"/>
        <v>45413</v>
      </c>
      <c r="H25" s="22">
        <f t="shared" si="2"/>
        <v>45444</v>
      </c>
      <c r="I25" s="22">
        <f t="shared" si="2"/>
        <v>45474</v>
      </c>
      <c r="J25" s="22">
        <f t="shared" si="2"/>
        <v>45505</v>
      </c>
      <c r="K25" s="22">
        <f t="shared" si="2"/>
        <v>45536</v>
      </c>
      <c r="L25" s="22">
        <f t="shared" si="2"/>
        <v>45566</v>
      </c>
      <c r="M25" s="22">
        <f t="shared" si="2"/>
        <v>45597</v>
      </c>
      <c r="N25" s="22">
        <f t="shared" si="2"/>
        <v>45627</v>
      </c>
      <c r="O25" s="22">
        <f t="shared" si="2"/>
        <v>45658</v>
      </c>
      <c r="P25" s="22">
        <f t="shared" si="2"/>
        <v>45689</v>
      </c>
      <c r="S25" s="127"/>
    </row>
    <row r="26" spans="2:19" ht="20.25" customHeight="1" x14ac:dyDescent="0.3">
      <c r="C26" s="149" t="s">
        <v>77</v>
      </c>
      <c r="D26" s="149"/>
      <c r="E26" s="50">
        <v>1</v>
      </c>
      <c r="F26" s="50">
        <v>0.83580695478422995</v>
      </c>
      <c r="G26" s="50">
        <v>0.84191646656274943</v>
      </c>
      <c r="H26" s="50">
        <v>0.84215227656734637</v>
      </c>
      <c r="I26" s="50">
        <v>0.84430872517914257</v>
      </c>
      <c r="J26" s="50">
        <v>0.84460560685986341</v>
      </c>
      <c r="K26" s="50">
        <v>0.84499697554130804</v>
      </c>
      <c r="L26" s="50">
        <v>0.83151160131471713</v>
      </c>
      <c r="M26" s="50">
        <v>0.83252097142835435</v>
      </c>
      <c r="N26" s="50">
        <v>0.82592414893442545</v>
      </c>
      <c r="O26" s="50">
        <v>0.81978957568275124</v>
      </c>
      <c r="P26" s="50">
        <v>0.8212619383447759</v>
      </c>
      <c r="S26" s="126"/>
    </row>
    <row r="27" spans="2:19" ht="20.25" customHeight="1" thickBot="1" x14ac:dyDescent="0.35">
      <c r="C27" s="150" t="s">
        <v>78</v>
      </c>
      <c r="D27" s="150"/>
      <c r="E27" s="68">
        <v>0</v>
      </c>
      <c r="F27" s="68">
        <v>0.16419304521576994</v>
      </c>
      <c r="G27" s="68">
        <v>0.15808353343725062</v>
      </c>
      <c r="H27" s="68">
        <v>0.15784772343265369</v>
      </c>
      <c r="I27" s="68">
        <v>0.1556912748208574</v>
      </c>
      <c r="J27" s="68">
        <v>0.15539439314013664</v>
      </c>
      <c r="K27" s="68">
        <v>0.15500302445869199</v>
      </c>
      <c r="L27" s="68">
        <v>0.16848839868528293</v>
      </c>
      <c r="M27" s="68">
        <v>0.16747902857164565</v>
      </c>
      <c r="N27" s="68">
        <v>0.17407585106557455</v>
      </c>
      <c r="O27" s="68">
        <v>0.18021042431724865</v>
      </c>
      <c r="P27" s="68">
        <v>0.17873806165522402</v>
      </c>
      <c r="S27" s="126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6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6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6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6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6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6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6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6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6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6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6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6"/>
    </row>
    <row r="40" spans="1:19" ht="20.25" customHeight="1" x14ac:dyDescent="0.3">
      <c r="A40" s="129"/>
      <c r="B40" s="69"/>
      <c r="C40" s="130"/>
      <c r="D40" s="54"/>
      <c r="E40" s="131"/>
      <c r="F40" s="132"/>
      <c r="G40" s="63"/>
      <c r="H40" s="133"/>
      <c r="I40" s="134"/>
      <c r="J40" s="63"/>
      <c r="K40" s="133"/>
      <c r="L40" s="69"/>
      <c r="M40" s="69"/>
      <c r="N40" s="69"/>
      <c r="O40" s="69"/>
      <c r="P40" s="69"/>
      <c r="Q40" s="129"/>
      <c r="R40" s="129"/>
      <c r="S40" s="135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05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05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05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05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05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05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05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05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05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05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05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05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05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05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05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05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05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05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05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05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05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05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05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05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05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05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05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05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05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05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05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05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05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05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05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05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05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05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05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05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05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05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05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05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05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05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05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05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05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05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05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05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05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05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05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05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05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05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05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05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05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05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05" customHeight="1" x14ac:dyDescent="0.3">
      <c r="I123" s="29"/>
    </row>
    <row r="124" spans="3:11" ht="16.05" customHeight="1" x14ac:dyDescent="0.3">
      <c r="I124" s="29"/>
    </row>
    <row r="125" spans="3:11" ht="16.05" customHeight="1" x14ac:dyDescent="0.3"/>
    <row r="126" spans="3:11" ht="16.05" customHeight="1" x14ac:dyDescent="0.3"/>
    <row r="127" spans="3:11" ht="16.05" customHeight="1" x14ac:dyDescent="0.3"/>
    <row r="128" spans="3:11" ht="16.05" customHeight="1" x14ac:dyDescent="0.3"/>
    <row r="129" ht="16.05" customHeight="1" x14ac:dyDescent="0.3"/>
    <row r="130" ht="16.05" customHeight="1" x14ac:dyDescent="0.3"/>
    <row r="131" ht="16.05" customHeight="1" x14ac:dyDescent="0.3"/>
    <row r="132" ht="16.05" customHeight="1" x14ac:dyDescent="0.3"/>
    <row r="133" ht="16.05" customHeight="1" x14ac:dyDescent="0.3"/>
    <row r="134" ht="16.05" customHeight="1" x14ac:dyDescent="0.3"/>
    <row r="135" ht="16.05" customHeight="1" x14ac:dyDescent="0.3"/>
    <row r="136" ht="16.05" customHeight="1" x14ac:dyDescent="0.3"/>
    <row r="137" ht="16.05" customHeight="1" x14ac:dyDescent="0.3"/>
    <row r="138" ht="16.05" customHeight="1" x14ac:dyDescent="0.3"/>
    <row r="139" ht="16.0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R23"/>
  <sheetViews>
    <sheetView showGridLines="0" zoomScaleNormal="100" workbookViewId="0">
      <selection activeCell="U18" sqref="U18"/>
    </sheetView>
  </sheetViews>
  <sheetFormatPr defaultRowHeight="13.8" x14ac:dyDescent="0.25"/>
  <cols>
    <col min="1" max="1" width="8.88671875" style="3"/>
    <col min="2" max="2" width="2.21875" style="3" customWidth="1"/>
    <col min="3" max="3" width="33" style="3" bestFit="1" customWidth="1"/>
    <col min="4" max="14" width="12.77734375" style="76" customWidth="1"/>
    <col min="15" max="15" width="8.77734375" style="76" customWidth="1"/>
    <col min="16" max="17" width="8.88671875" style="3"/>
    <col min="18" max="18" width="6.5546875" style="3" customWidth="1"/>
    <col min="19" max="16384" width="8.88671875" style="3"/>
  </cols>
  <sheetData>
    <row r="1" spans="1:18" x14ac:dyDescent="0.25">
      <c r="R1" s="115"/>
    </row>
    <row r="2" spans="1:18" x14ac:dyDescent="0.25">
      <c r="R2" s="115"/>
    </row>
    <row r="3" spans="1:18" ht="14.4" x14ac:dyDescent="0.3">
      <c r="B3" s="75"/>
      <c r="C3" s="75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5"/>
      <c r="Q3" s="75"/>
      <c r="R3" s="115"/>
    </row>
    <row r="4" spans="1:18" ht="16.2" thickBot="1" x14ac:dyDescent="0.35">
      <c r="A4" s="13"/>
      <c r="B4" s="75"/>
      <c r="C4" s="100" t="s">
        <v>36</v>
      </c>
      <c r="D4" s="101">
        <v>45352</v>
      </c>
      <c r="E4" s="101">
        <v>45383</v>
      </c>
      <c r="F4" s="102">
        <v>45413</v>
      </c>
      <c r="G4" s="102">
        <v>45444</v>
      </c>
      <c r="H4" s="102">
        <v>45474</v>
      </c>
      <c r="I4" s="102">
        <v>45505</v>
      </c>
      <c r="J4" s="102">
        <v>45536</v>
      </c>
      <c r="K4" s="102">
        <v>45566</v>
      </c>
      <c r="L4" s="102">
        <v>45597</v>
      </c>
      <c r="M4" s="102">
        <v>45627</v>
      </c>
      <c r="N4" s="102">
        <v>45658</v>
      </c>
      <c r="O4" s="102">
        <v>45689</v>
      </c>
      <c r="P4" s="75"/>
      <c r="Q4" s="75"/>
      <c r="R4" s="115"/>
    </row>
    <row r="5" spans="1:18" ht="16.2" thickBot="1" x14ac:dyDescent="0.35">
      <c r="A5" s="13"/>
      <c r="B5" s="75"/>
      <c r="C5" s="78" t="s">
        <v>41</v>
      </c>
      <c r="D5" s="79">
        <v>3216.0047614812229</v>
      </c>
      <c r="E5" s="79">
        <v>5677.8518442149998</v>
      </c>
      <c r="F5" s="79">
        <v>5601.7789529860056</v>
      </c>
      <c r="G5" s="79">
        <v>5236.2456243014094</v>
      </c>
      <c r="H5" s="79">
        <v>5551</v>
      </c>
      <c r="I5" s="79">
        <v>5611.326196258965</v>
      </c>
      <c r="J5" s="79">
        <v>5728</v>
      </c>
      <c r="K5" s="79">
        <v>6305.3806164388006</v>
      </c>
      <c r="L5" s="79">
        <v>6270.2143137087023</v>
      </c>
      <c r="M5" s="79">
        <v>6945.9806209641511</v>
      </c>
      <c r="N5" s="79">
        <v>8745</v>
      </c>
      <c r="O5" s="79">
        <v>6745.5312063489309</v>
      </c>
      <c r="P5" s="75"/>
      <c r="Q5" s="75"/>
      <c r="R5" s="115"/>
    </row>
    <row r="6" spans="1:18" ht="15.6" x14ac:dyDescent="0.3">
      <c r="A6" s="13"/>
      <c r="B6" s="75"/>
      <c r="C6" s="80" t="s">
        <v>38</v>
      </c>
      <c r="D6" s="81">
        <v>2804.9478429032256</v>
      </c>
      <c r="E6" s="81">
        <v>5190.8567024999993</v>
      </c>
      <c r="F6" s="81">
        <v>5375.7994724999999</v>
      </c>
      <c r="G6" s="81">
        <v>5061.1040353725903</v>
      </c>
      <c r="H6" s="81">
        <v>5373</v>
      </c>
      <c r="I6" s="81">
        <v>5468.7600602589646</v>
      </c>
      <c r="J6" s="81">
        <v>5631</v>
      </c>
      <c r="K6" s="81">
        <v>6115.3912463879979</v>
      </c>
      <c r="L6" s="81">
        <v>6135.480670009506</v>
      </c>
      <c r="M6" s="81">
        <v>6821.3030452589664</v>
      </c>
      <c r="N6" s="81">
        <v>8676</v>
      </c>
      <c r="O6" s="81">
        <v>6702.8790735989305</v>
      </c>
      <c r="P6" s="75"/>
      <c r="Q6" s="75"/>
      <c r="R6" s="115"/>
    </row>
    <row r="7" spans="1:18" ht="15.6" x14ac:dyDescent="0.3">
      <c r="A7" s="13"/>
      <c r="B7" s="75"/>
      <c r="C7" s="82" t="s">
        <v>39</v>
      </c>
      <c r="D7" s="83">
        <v>448.70104282799684</v>
      </c>
      <c r="E7" s="83">
        <v>83.265914965000007</v>
      </c>
      <c r="F7" s="83">
        <v>78.71083999999999</v>
      </c>
      <c r="G7" s="83">
        <v>74.408050000000003</v>
      </c>
      <c r="H7" s="83">
        <v>86</v>
      </c>
      <c r="I7" s="83">
        <v>81.893059999999991</v>
      </c>
      <c r="J7" s="83">
        <v>78</v>
      </c>
      <c r="K7" s="83">
        <v>87.074590000000001</v>
      </c>
      <c r="L7" s="83">
        <v>73.21772</v>
      </c>
      <c r="M7" s="83">
        <v>86.001294298094138</v>
      </c>
      <c r="N7" s="83">
        <v>14</v>
      </c>
      <c r="O7" s="83">
        <v>0</v>
      </c>
      <c r="P7" s="75"/>
      <c r="Q7" s="75"/>
      <c r="R7" s="115"/>
    </row>
    <row r="8" spans="1:18" ht="16.2" thickBot="1" x14ac:dyDescent="0.35">
      <c r="A8" s="13"/>
      <c r="B8" s="75"/>
      <c r="C8" s="84" t="s">
        <v>40</v>
      </c>
      <c r="D8" s="85">
        <v>-37.64412424999999</v>
      </c>
      <c r="E8" s="85">
        <v>403.72922674999995</v>
      </c>
      <c r="F8" s="85">
        <v>147.26864048600606</v>
      </c>
      <c r="G8" s="85">
        <v>100.73353892881859</v>
      </c>
      <c r="H8" s="85">
        <v>92</v>
      </c>
      <c r="I8" s="85">
        <v>60.673076000000002</v>
      </c>
      <c r="J8" s="85">
        <v>19</v>
      </c>
      <c r="K8" s="85">
        <v>102.91478005080332</v>
      </c>
      <c r="L8" s="85">
        <v>61.515923699196691</v>
      </c>
      <c r="M8" s="85">
        <v>38.676281407090514</v>
      </c>
      <c r="N8" s="85">
        <v>55</v>
      </c>
      <c r="O8" s="85">
        <v>42.652132750000007</v>
      </c>
      <c r="P8" s="75"/>
      <c r="Q8" s="75"/>
      <c r="R8" s="115"/>
    </row>
    <row r="9" spans="1:18" ht="16.2" thickBot="1" x14ac:dyDescent="0.35">
      <c r="A9" s="13"/>
      <c r="B9" s="75"/>
      <c r="C9" s="78" t="s">
        <v>46</v>
      </c>
      <c r="D9" s="79">
        <v>-169.01987</v>
      </c>
      <c r="E9" s="79">
        <v>-572.35564188282217</v>
      </c>
      <c r="F9" s="79">
        <v>-792.4463300000001</v>
      </c>
      <c r="G9" s="79">
        <v>-784.78525000000002</v>
      </c>
      <c r="H9" s="79">
        <v>-571</v>
      </c>
      <c r="I9" s="79">
        <v>-632.68052</v>
      </c>
      <c r="J9" s="79">
        <v>-682</v>
      </c>
      <c r="K9" s="79">
        <v>-852.8544499999997</v>
      </c>
      <c r="L9" s="79">
        <v>-957.42037000000005</v>
      </c>
      <c r="M9" s="79">
        <v>-923.13821999999993</v>
      </c>
      <c r="N9" s="79">
        <v>-955</v>
      </c>
      <c r="O9" s="79">
        <v>-1215.673712293486</v>
      </c>
      <c r="P9" s="75"/>
      <c r="Q9" s="75"/>
      <c r="R9" s="115"/>
    </row>
    <row r="10" spans="1:18" ht="15.6" x14ac:dyDescent="0.3">
      <c r="A10" s="13"/>
      <c r="B10" s="75"/>
      <c r="C10" s="80" t="s">
        <v>44</v>
      </c>
      <c r="D10" s="81">
        <v>-166.84721999999999</v>
      </c>
      <c r="E10" s="81">
        <v>-390.56153124999997</v>
      </c>
      <c r="F10" s="81">
        <v>-381.59583000000003</v>
      </c>
      <c r="G10" s="81">
        <v>-351.17357000000004</v>
      </c>
      <c r="H10" s="81">
        <v>-389</v>
      </c>
      <c r="I10" s="81">
        <v>-373.57361000000003</v>
      </c>
      <c r="J10" s="81">
        <v>-363</v>
      </c>
      <c r="K10" s="81">
        <v>-410.07136999999977</v>
      </c>
      <c r="L10" s="81">
        <v>-340.36647999999997</v>
      </c>
      <c r="M10" s="81">
        <v>-376.35633999999993</v>
      </c>
      <c r="N10" s="81">
        <v>-394</v>
      </c>
      <c r="O10" s="81">
        <v>-418.67076229348629</v>
      </c>
      <c r="P10" s="75"/>
      <c r="Q10" s="75"/>
      <c r="R10" s="115"/>
    </row>
    <row r="11" spans="1:18" ht="16.2" thickBot="1" x14ac:dyDescent="0.35">
      <c r="A11" s="13"/>
      <c r="B11" s="75"/>
      <c r="C11" s="84" t="s">
        <v>45</v>
      </c>
      <c r="D11" s="85">
        <v>-2.17265</v>
      </c>
      <c r="E11" s="85">
        <v>-181.79411063282214</v>
      </c>
      <c r="F11" s="85">
        <v>-410.85050000000001</v>
      </c>
      <c r="G11" s="85">
        <v>-433.61167999999998</v>
      </c>
      <c r="H11" s="85">
        <v>-182</v>
      </c>
      <c r="I11" s="85">
        <v>-259.10690999999997</v>
      </c>
      <c r="J11" s="85">
        <v>-319</v>
      </c>
      <c r="K11" s="85">
        <v>-442.78308000000004</v>
      </c>
      <c r="L11" s="85">
        <v>-617.05389000000002</v>
      </c>
      <c r="M11" s="85">
        <v>-546.78188</v>
      </c>
      <c r="N11" s="85">
        <v>-561</v>
      </c>
      <c r="O11" s="85">
        <v>-797.00294999999994</v>
      </c>
      <c r="P11" s="75"/>
      <c r="Q11" s="75"/>
      <c r="R11" s="115"/>
    </row>
    <row r="12" spans="1:18" ht="16.2" thickBot="1" x14ac:dyDescent="0.35">
      <c r="A12" s="13"/>
      <c r="B12" s="75"/>
      <c r="C12" s="86" t="s">
        <v>42</v>
      </c>
      <c r="D12" s="87">
        <v>3046.9848914812228</v>
      </c>
      <c r="E12" s="87">
        <v>5105.4962023321777</v>
      </c>
      <c r="F12" s="87">
        <v>4809.3326229860058</v>
      </c>
      <c r="G12" s="87">
        <v>4451.4603743014095</v>
      </c>
      <c r="H12" s="87">
        <v>4980</v>
      </c>
      <c r="I12" s="87">
        <v>4978.6456762589642</v>
      </c>
      <c r="J12" s="87">
        <v>5046</v>
      </c>
      <c r="K12" s="87">
        <v>5452.5261664388008</v>
      </c>
      <c r="L12" s="87">
        <v>5312.7939437087016</v>
      </c>
      <c r="M12" s="87">
        <v>6022.8424009641512</v>
      </c>
      <c r="N12" s="87">
        <v>7790</v>
      </c>
      <c r="O12" s="87">
        <v>5529.8574940554445</v>
      </c>
      <c r="P12" s="75"/>
      <c r="Q12" s="75"/>
      <c r="R12" s="115"/>
    </row>
    <row r="13" spans="1:18" ht="15.6" x14ac:dyDescent="0.3">
      <c r="A13" s="13"/>
      <c r="B13" s="75"/>
      <c r="C13" s="80" t="s">
        <v>43</v>
      </c>
      <c r="D13" s="81">
        <v>2133.5563199999997</v>
      </c>
      <c r="E13" s="81">
        <v>5023.2592500000001</v>
      </c>
      <c r="F13" s="81">
        <v>5023.2592500000001</v>
      </c>
      <c r="G13" s="81">
        <v>5023.2592500000001</v>
      </c>
      <c r="H13" s="81">
        <v>5023</v>
      </c>
      <c r="I13" s="81">
        <v>5023.2592500000001</v>
      </c>
      <c r="J13" s="81">
        <v>5023</v>
      </c>
      <c r="K13" s="81">
        <v>5253.2603999999992</v>
      </c>
      <c r="L13" s="81">
        <v>5253.2603999999992</v>
      </c>
      <c r="M13" s="81">
        <v>5253.2603999999992</v>
      </c>
      <c r="N13" s="81">
        <v>5253</v>
      </c>
      <c r="O13" s="81">
        <v>5253.2603999999992</v>
      </c>
      <c r="P13" s="75"/>
      <c r="Q13" s="75"/>
      <c r="R13" s="115"/>
    </row>
    <row r="14" spans="1:18" ht="16.2" thickBot="1" x14ac:dyDescent="0.35">
      <c r="A14" s="13"/>
      <c r="B14" s="75"/>
      <c r="C14" s="84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75"/>
      <c r="Q14" s="75"/>
      <c r="R14" s="115"/>
    </row>
    <row r="15" spans="1:18" ht="16.2" thickBot="1" x14ac:dyDescent="0.35">
      <c r="A15" s="13"/>
      <c r="B15" s="75"/>
      <c r="C15" s="78" t="s">
        <v>34</v>
      </c>
      <c r="D15" s="89">
        <f>D12/D18*1000</f>
        <v>0.17137498717528429</v>
      </c>
      <c r="E15" s="89">
        <f t="shared" ref="E15:O15" si="0">E12/E18*1000</f>
        <v>0.1524556850912735</v>
      </c>
      <c r="F15" s="89">
        <f t="shared" si="0"/>
        <v>0.14361191759073572</v>
      </c>
      <c r="G15" s="89">
        <f t="shared" si="0"/>
        <v>0.1329254619190143</v>
      </c>
      <c r="H15" s="89">
        <f t="shared" si="0"/>
        <v>0.14870823161277211</v>
      </c>
      <c r="I15" s="89">
        <f t="shared" si="0"/>
        <v>0.14866779002872382</v>
      </c>
      <c r="J15" s="89">
        <f t="shared" si="0"/>
        <v>0.14408194956412212</v>
      </c>
      <c r="K15" s="89">
        <f t="shared" si="0"/>
        <v>0.15568977410025595</v>
      </c>
      <c r="L15" s="89">
        <f t="shared" si="0"/>
        <v>0.15169990270352965</v>
      </c>
      <c r="M15" s="89">
        <f t="shared" si="0"/>
        <v>0.17197441043368472</v>
      </c>
      <c r="N15" s="89">
        <f t="shared" si="0"/>
        <v>0.22243329114239224</v>
      </c>
      <c r="O15" s="89">
        <f t="shared" si="0"/>
        <v>0.15789786931337282</v>
      </c>
      <c r="P15" s="75"/>
      <c r="Q15" s="75"/>
      <c r="R15" s="115"/>
    </row>
    <row r="16" spans="1:18" ht="15.6" x14ac:dyDescent="0.3">
      <c r="A16" s="13"/>
      <c r="B16" s="75"/>
      <c r="C16" s="90" t="s">
        <v>37</v>
      </c>
      <c r="D16" s="91">
        <f>D13/D18*1000</f>
        <v>0.11999999999999998</v>
      </c>
      <c r="E16" s="91">
        <f>E13/E18*1000</f>
        <v>0.15000000000000002</v>
      </c>
      <c r="F16" s="91">
        <v>0.15</v>
      </c>
      <c r="G16" s="91">
        <v>0.15</v>
      </c>
      <c r="H16" s="91">
        <v>0.15</v>
      </c>
      <c r="I16" s="91">
        <v>0.15</v>
      </c>
      <c r="J16" s="91">
        <v>0.15</v>
      </c>
      <c r="K16" s="91">
        <v>0.15</v>
      </c>
      <c r="L16" s="91">
        <v>0.15</v>
      </c>
      <c r="M16" s="91">
        <v>0.15</v>
      </c>
      <c r="N16" s="91">
        <v>0.15</v>
      </c>
      <c r="O16" s="91">
        <v>0.15</v>
      </c>
      <c r="P16" s="75"/>
      <c r="Q16" s="75"/>
      <c r="R16" s="115"/>
    </row>
    <row r="17" spans="1:18" ht="15.6" x14ac:dyDescent="0.3">
      <c r="A17" s="13"/>
      <c r="B17" s="75"/>
      <c r="C17" s="92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75"/>
      <c r="Q17" s="75"/>
      <c r="R17" s="115"/>
    </row>
    <row r="18" spans="1:18" ht="15.6" x14ac:dyDescent="0.3">
      <c r="A18" s="13"/>
      <c r="B18" s="75"/>
      <c r="C18" s="94" t="s">
        <v>35</v>
      </c>
      <c r="D18" s="139">
        <v>17779636</v>
      </c>
      <c r="E18" s="139">
        <v>33488395</v>
      </c>
      <c r="F18" s="139">
        <v>33488395</v>
      </c>
      <c r="G18" s="139">
        <v>33488395</v>
      </c>
      <c r="H18" s="139">
        <v>33488395</v>
      </c>
      <c r="I18" s="139">
        <v>33488395</v>
      </c>
      <c r="J18" s="95">
        <v>35021736</v>
      </c>
      <c r="K18" s="95">
        <v>35021736</v>
      </c>
      <c r="L18" s="95">
        <v>35021736</v>
      </c>
      <c r="M18" s="95">
        <v>35021736</v>
      </c>
      <c r="N18" s="95">
        <v>35021736</v>
      </c>
      <c r="O18" s="95">
        <v>35021736</v>
      </c>
      <c r="P18" s="75"/>
      <c r="Q18" s="75"/>
      <c r="R18" s="115"/>
    </row>
    <row r="19" spans="1:18" ht="15.6" x14ac:dyDescent="0.3">
      <c r="A19" s="13"/>
      <c r="B19" s="75"/>
      <c r="C19" s="92"/>
      <c r="D19" s="96"/>
      <c r="E19" s="96"/>
      <c r="F19" s="96"/>
      <c r="G19" s="97"/>
      <c r="H19" s="97"/>
      <c r="I19" s="97"/>
      <c r="J19" s="97"/>
      <c r="K19" s="97"/>
      <c r="L19" s="97"/>
      <c r="M19" s="97"/>
      <c r="N19" s="97"/>
      <c r="O19" s="97"/>
      <c r="P19" s="75"/>
      <c r="Q19" s="75"/>
      <c r="R19" s="115"/>
    </row>
    <row r="20" spans="1:18" ht="15.6" x14ac:dyDescent="0.3">
      <c r="A20" s="69"/>
      <c r="B20" s="136"/>
      <c r="C20" s="136"/>
      <c r="D20" s="137"/>
      <c r="E20" s="137"/>
      <c r="F20" s="137"/>
      <c r="G20" s="138"/>
      <c r="H20" s="138"/>
      <c r="I20" s="138"/>
      <c r="J20" s="138"/>
      <c r="K20" s="138"/>
      <c r="L20" s="138"/>
      <c r="M20" s="138"/>
      <c r="N20" s="138"/>
      <c r="O20" s="138"/>
      <c r="P20" s="136"/>
      <c r="Q20" s="136"/>
      <c r="R20" s="125"/>
    </row>
    <row r="21" spans="1:18" ht="15.6" x14ac:dyDescent="0.3">
      <c r="A21" s="13"/>
      <c r="B21" s="75"/>
      <c r="C21" s="75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5"/>
      <c r="Q21" s="75"/>
    </row>
    <row r="22" spans="1:18" ht="15.6" x14ac:dyDescent="0.3">
      <c r="A22" s="13"/>
      <c r="B22" s="75"/>
      <c r="C22" s="75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5"/>
      <c r="Q22" s="75"/>
    </row>
    <row r="23" spans="1:18" ht="15.6" x14ac:dyDescent="0.3">
      <c r="A23" s="13"/>
      <c r="B23" s="75"/>
      <c r="C23" s="75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5"/>
      <c r="Q23" s="7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18"/>
  <sheetViews>
    <sheetView showGridLines="0" workbookViewId="0">
      <selection activeCell="G20" sqref="G20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77734375" customWidth="1"/>
    <col min="8" max="8" width="14.21875" customWidth="1"/>
    <col min="9" max="9" width="12.33203125" customWidth="1"/>
  </cols>
  <sheetData>
    <row r="1" spans="2:12" x14ac:dyDescent="0.3">
      <c r="L1" s="126"/>
    </row>
    <row r="2" spans="2:12" x14ac:dyDescent="0.3">
      <c r="L2" s="126"/>
    </row>
    <row r="3" spans="2:12" x14ac:dyDescent="0.3">
      <c r="L3" s="126"/>
    </row>
    <row r="4" spans="2:12" ht="41.4" x14ac:dyDescent="0.3">
      <c r="B4" s="73" t="s">
        <v>28</v>
      </c>
      <c r="C4" s="73" t="s">
        <v>29</v>
      </c>
      <c r="D4" s="73" t="s">
        <v>30</v>
      </c>
      <c r="E4" s="73" t="s">
        <v>31</v>
      </c>
      <c r="F4" s="73" t="str">
        <f>"Dividendos "&amp;" (% ao mês)"</f>
        <v>Dividendos  (% ao mês)</v>
      </c>
      <c r="G4" s="73" t="str">
        <f>"Ganho Patrimonial "
&amp;" (% ao mês)"</f>
        <v>Ganho Patrimonial  (% ao mês)</v>
      </c>
      <c r="H4" s="73" t="s">
        <v>32</v>
      </c>
      <c r="I4" s="73" t="str">
        <f>"Retorno Total"&amp;" (% ao ano)"</f>
        <v>Retorno Total (% ao ano)</v>
      </c>
      <c r="L4" s="126"/>
    </row>
    <row r="5" spans="2:12" x14ac:dyDescent="0.3">
      <c r="B5" s="70">
        <v>45357</v>
      </c>
      <c r="C5" s="71">
        <v>17779636</v>
      </c>
      <c r="D5" s="71">
        <v>171044261.05981919</v>
      </c>
      <c r="E5" s="71">
        <v>2133556.3199999998</v>
      </c>
      <c r="F5" s="72">
        <v>1.2493779139840028E-2</v>
      </c>
      <c r="G5" s="72">
        <v>1.609004077530729E-3</v>
      </c>
      <c r="H5" s="72">
        <v>1.4102783217370757E-2</v>
      </c>
      <c r="I5" s="72">
        <v>0.23071170197776025</v>
      </c>
      <c r="L5" s="126"/>
    </row>
    <row r="6" spans="2:12" x14ac:dyDescent="0.3">
      <c r="B6" s="70">
        <v>45383</v>
      </c>
      <c r="C6" s="71">
        <v>33488395</v>
      </c>
      <c r="D6" s="71">
        <v>322495617.66000003</v>
      </c>
      <c r="E6" s="71">
        <v>5023259.25</v>
      </c>
      <c r="F6" s="72">
        <v>1.5572425751555456E-2</v>
      </c>
      <c r="G6" s="72">
        <v>1.0225068101972212E-3</v>
      </c>
      <c r="H6" s="72">
        <v>1.6594932561752679E-2</v>
      </c>
      <c r="I6" s="72">
        <v>0.21754663792819207</v>
      </c>
      <c r="L6" s="126"/>
    </row>
    <row r="7" spans="2:12" x14ac:dyDescent="0.3">
      <c r="B7" s="70">
        <v>45435</v>
      </c>
      <c r="C7" s="71">
        <v>33488395</v>
      </c>
      <c r="D7" s="71">
        <v>323203770.824633</v>
      </c>
      <c r="E7" s="71">
        <v>5023259.25</v>
      </c>
      <c r="F7" s="72">
        <v>1.5576209334093682E-2</v>
      </c>
      <c r="G7" s="72">
        <v>2.1958536049924149E-3</v>
      </c>
      <c r="H7" s="72">
        <v>1.7772062939086099E-2</v>
      </c>
      <c r="I7" s="72">
        <v>0.22376450235350398</v>
      </c>
      <c r="L7" s="126"/>
    </row>
    <row r="8" spans="2:12" x14ac:dyDescent="0.3">
      <c r="B8" s="70">
        <v>45461</v>
      </c>
      <c r="C8" s="71">
        <v>33488395</v>
      </c>
      <c r="D8" s="71">
        <v>324007965.94000012</v>
      </c>
      <c r="E8" s="71">
        <v>5023259.25</v>
      </c>
      <c r="F8" s="72">
        <v>1.5542081199063635E-2</v>
      </c>
      <c r="G8" s="72">
        <v>2.4881984307152383E-3</v>
      </c>
      <c r="H8" s="72">
        <v>1.8030279629778871E-2</v>
      </c>
      <c r="I8" s="72">
        <v>0.23089095300215345</v>
      </c>
      <c r="L8" s="126"/>
    </row>
    <row r="9" spans="2:12" x14ac:dyDescent="0.3">
      <c r="B9" s="70">
        <v>45487</v>
      </c>
      <c r="C9" s="71">
        <v>33488395</v>
      </c>
      <c r="D9" s="71">
        <v>325085099.08000004</v>
      </c>
      <c r="E9" s="71">
        <v>5023259.25</v>
      </c>
      <c r="F9" s="72">
        <v>1.5503505401253649E-2</v>
      </c>
      <c r="G9" s="72">
        <v>3.3244032654413669E-3</v>
      </c>
      <c r="H9" s="72">
        <v>1.8827908666695016E-2</v>
      </c>
      <c r="I9" s="72">
        <v>0.22996562446253943</v>
      </c>
      <c r="L9" s="126"/>
    </row>
    <row r="10" spans="2:12" x14ac:dyDescent="0.3">
      <c r="B10" s="70">
        <v>45513</v>
      </c>
      <c r="C10" s="71">
        <v>33488395</v>
      </c>
      <c r="D10" s="71">
        <v>326241902.36000001</v>
      </c>
      <c r="E10" s="71">
        <v>5023259.25</v>
      </c>
      <c r="F10" s="72">
        <v>1.5452136268982997E-2</v>
      </c>
      <c r="G10" s="72">
        <v>3.558462947928831E-3</v>
      </c>
      <c r="H10" s="72">
        <v>1.9010599216911828E-2</v>
      </c>
      <c r="I10" s="72">
        <v>0.23185636624484829</v>
      </c>
      <c r="L10" s="126"/>
    </row>
    <row r="11" spans="2:12" x14ac:dyDescent="0.3">
      <c r="B11" s="70">
        <v>45539</v>
      </c>
      <c r="C11" s="71">
        <v>35021736</v>
      </c>
      <c r="D11" s="71">
        <v>341922561</v>
      </c>
      <c r="E11" s="71">
        <v>5023259</v>
      </c>
      <c r="F11" s="72">
        <v>1.54E-2</v>
      </c>
      <c r="G11" s="72">
        <v>2.3999999999999998E-3</v>
      </c>
      <c r="H11" s="72">
        <v>1.78E-2</v>
      </c>
      <c r="I11" s="72">
        <v>0.23250000000000001</v>
      </c>
      <c r="L11" s="126"/>
    </row>
    <row r="12" spans="2:12" x14ac:dyDescent="0.3">
      <c r="B12" s="70">
        <v>45591</v>
      </c>
      <c r="C12" s="71">
        <v>35021736</v>
      </c>
      <c r="D12" s="71">
        <v>342639869.08999997</v>
      </c>
      <c r="E12" s="71">
        <v>5253260.3999999994</v>
      </c>
      <c r="F12" s="72">
        <v>1.5363889357856755E-2</v>
      </c>
      <c r="G12" s="72">
        <v>2.0978663630082384E-3</v>
      </c>
      <c r="H12" s="72">
        <v>1.7461755720864995E-2</v>
      </c>
      <c r="I12" s="72">
        <v>0.22923272892254221</v>
      </c>
      <c r="L12" s="126"/>
    </row>
    <row r="13" spans="2:12" x14ac:dyDescent="0.3">
      <c r="B13" s="70">
        <v>45617</v>
      </c>
      <c r="C13" s="71">
        <v>35021736</v>
      </c>
      <c r="D13" s="71">
        <v>342844575</v>
      </c>
      <c r="E13" s="71">
        <v>5253260</v>
      </c>
      <c r="F13" s="72">
        <v>1.5299999999999999E-2</v>
      </c>
      <c r="G13" s="72">
        <v>5.9999999999999995E-4</v>
      </c>
      <c r="H13" s="72">
        <v>1.5900000000000001E-2</v>
      </c>
      <c r="I13" s="72">
        <v>0.2296</v>
      </c>
      <c r="L13" s="126"/>
    </row>
    <row r="14" spans="2:12" x14ac:dyDescent="0.3">
      <c r="B14" s="70">
        <v>45643</v>
      </c>
      <c r="C14" s="71">
        <v>35021736</v>
      </c>
      <c r="D14" s="71">
        <v>368646850.61000001</v>
      </c>
      <c r="E14" s="71">
        <v>5253260.3999999994</v>
      </c>
      <c r="F14" s="72">
        <v>1.5322571178725569E-2</v>
      </c>
      <c r="G14" s="72">
        <v>7.5259396675774415E-2</v>
      </c>
      <c r="H14" s="72">
        <v>9.0581967854499984E-2</v>
      </c>
      <c r="I14" s="72">
        <v>0.33709102946760972</v>
      </c>
      <c r="L14" s="126"/>
    </row>
    <row r="15" spans="2:12" x14ac:dyDescent="0.3">
      <c r="B15" s="70">
        <v>45669</v>
      </c>
      <c r="C15" s="71">
        <v>35021736</v>
      </c>
      <c r="D15" s="71">
        <v>367187154</v>
      </c>
      <c r="E15" s="71">
        <v>5253260</v>
      </c>
      <c r="F15" s="72">
        <v>1.43E-2</v>
      </c>
      <c r="G15" s="72">
        <v>-4.0000000000000001E-3</v>
      </c>
      <c r="H15" s="72">
        <v>1.03E-2</v>
      </c>
      <c r="I15" s="72">
        <v>0.31519999999999998</v>
      </c>
      <c r="L15" s="126"/>
    </row>
    <row r="16" spans="2:12" x14ac:dyDescent="0.3">
      <c r="B16" s="70">
        <v>45695</v>
      </c>
      <c r="C16" s="71">
        <v>35021736</v>
      </c>
      <c r="D16" s="71">
        <v>368762710.10999995</v>
      </c>
      <c r="E16" s="71">
        <v>5253260.3999999994</v>
      </c>
      <c r="F16" s="72">
        <v>1.4306765215517724E-2</v>
      </c>
      <c r="G16" s="72">
        <v>4.2908807227211021E-3</v>
      </c>
      <c r="H16" s="72">
        <v>1.8597645938238826E-2</v>
      </c>
      <c r="I16" s="72">
        <v>0.31083766654581635</v>
      </c>
      <c r="L16" s="126"/>
    </row>
    <row r="17" spans="1:12" x14ac:dyDescent="0.3">
      <c r="L17" s="126"/>
    </row>
    <row r="18" spans="1:12" x14ac:dyDescent="0.3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231"/>
  <sheetViews>
    <sheetView showGridLines="0" tabSelected="1" topLeftCell="A200" workbookViewId="0">
      <selection activeCell="N5" sqref="N5"/>
    </sheetView>
  </sheetViews>
  <sheetFormatPr defaultRowHeight="14.4" x14ac:dyDescent="0.3"/>
  <cols>
    <col min="1" max="1" width="7.77734375" customWidth="1"/>
    <col min="3" max="3" width="10.6640625" customWidth="1"/>
    <col min="7" max="7" width="12.33203125" customWidth="1"/>
    <col min="8" max="8" width="11.21875" customWidth="1"/>
    <col min="9" max="9" width="13.109375" customWidth="1"/>
    <col min="10" max="10" width="11" customWidth="1"/>
    <col min="17" max="17" width="6.77734375" customWidth="1"/>
  </cols>
  <sheetData>
    <row r="1" spans="2:17" x14ac:dyDescent="0.3">
      <c r="Q1" s="126"/>
    </row>
    <row r="2" spans="2:17" x14ac:dyDescent="0.3">
      <c r="Q2" s="126"/>
    </row>
    <row r="3" spans="2:17" x14ac:dyDescent="0.3">
      <c r="Q3" s="126"/>
    </row>
    <row r="4" spans="2:17" x14ac:dyDescent="0.3">
      <c r="Q4" s="126"/>
    </row>
    <row r="5" spans="2:17" ht="259.8" customHeight="1" x14ac:dyDescent="0.3">
      <c r="J5" s="99"/>
      <c r="K5" s="99"/>
      <c r="L5" s="99"/>
      <c r="M5" s="99"/>
      <c r="N5" s="99"/>
      <c r="Q5" s="126"/>
    </row>
    <row r="6" spans="2:17" ht="41.4" x14ac:dyDescent="0.3">
      <c r="B6" s="73" t="s">
        <v>47</v>
      </c>
      <c r="C6" s="73" t="s">
        <v>48</v>
      </c>
      <c r="D6" s="73" t="s">
        <v>49</v>
      </c>
      <c r="E6" s="73" t="s">
        <v>50</v>
      </c>
      <c r="F6" s="73" t="s">
        <v>51</v>
      </c>
      <c r="G6" s="73" t="s">
        <v>52</v>
      </c>
      <c r="H6" s="73" t="s">
        <v>53</v>
      </c>
      <c r="I6" s="73" t="s">
        <v>54</v>
      </c>
      <c r="J6" s="73" t="s">
        <v>55</v>
      </c>
      <c r="K6" s="73" t="s">
        <v>56</v>
      </c>
      <c r="L6" s="73" t="s">
        <v>57</v>
      </c>
      <c r="M6" s="73" t="s">
        <v>58</v>
      </c>
      <c r="N6" s="73" t="s">
        <v>59</v>
      </c>
      <c r="Q6" s="126"/>
    </row>
    <row r="7" spans="2:17" x14ac:dyDescent="0.3">
      <c r="B7" s="143">
        <v>45399</v>
      </c>
      <c r="C7" s="71" t="s">
        <v>60</v>
      </c>
      <c r="D7" s="71">
        <v>4</v>
      </c>
      <c r="E7" s="71">
        <v>2024</v>
      </c>
      <c r="F7" s="71" t="s">
        <v>61</v>
      </c>
      <c r="G7" s="71">
        <v>0</v>
      </c>
      <c r="H7" s="71">
        <v>0</v>
      </c>
      <c r="I7" s="71">
        <v>0</v>
      </c>
      <c r="J7" s="98">
        <v>10</v>
      </c>
      <c r="K7" s="98">
        <v>10</v>
      </c>
      <c r="L7" s="98">
        <v>10</v>
      </c>
      <c r="M7" s="98">
        <v>10</v>
      </c>
      <c r="N7" s="98">
        <v>10</v>
      </c>
      <c r="Q7" s="126"/>
    </row>
    <row r="8" spans="2:17" x14ac:dyDescent="0.3">
      <c r="B8" s="143">
        <v>45400</v>
      </c>
      <c r="C8" s="71" t="s">
        <v>60</v>
      </c>
      <c r="D8" s="71">
        <v>4</v>
      </c>
      <c r="E8" s="71">
        <v>2024</v>
      </c>
      <c r="F8" s="71" t="s">
        <v>61</v>
      </c>
      <c r="G8" s="71">
        <v>18</v>
      </c>
      <c r="H8" s="71">
        <v>8449</v>
      </c>
      <c r="I8" s="71">
        <v>80431</v>
      </c>
      <c r="J8" s="98">
        <v>10</v>
      </c>
      <c r="K8" s="98">
        <v>10</v>
      </c>
      <c r="L8" s="98">
        <v>9.1999999999999993</v>
      </c>
      <c r="M8" s="98">
        <v>10</v>
      </c>
      <c r="N8" s="98">
        <v>9.51</v>
      </c>
      <c r="Q8" s="126"/>
    </row>
    <row r="9" spans="2:17" x14ac:dyDescent="0.3">
      <c r="B9" s="143">
        <v>45401</v>
      </c>
      <c r="C9" s="71" t="s">
        <v>60</v>
      </c>
      <c r="D9" s="71">
        <v>4</v>
      </c>
      <c r="E9" s="71">
        <v>2024</v>
      </c>
      <c r="F9" s="71" t="s">
        <v>61</v>
      </c>
      <c r="G9" s="71">
        <v>3254</v>
      </c>
      <c r="H9" s="71">
        <v>55138</v>
      </c>
      <c r="I9" s="71">
        <v>525645.91</v>
      </c>
      <c r="J9" s="98">
        <v>9.9499999999999993</v>
      </c>
      <c r="K9" s="98">
        <v>9.99</v>
      </c>
      <c r="L9" s="98">
        <v>9.25</v>
      </c>
      <c r="M9" s="98">
        <v>10</v>
      </c>
      <c r="N9" s="98">
        <v>9.5299999999999994</v>
      </c>
      <c r="Q9" s="126"/>
    </row>
    <row r="10" spans="2:17" x14ac:dyDescent="0.3">
      <c r="B10" s="143">
        <v>45404</v>
      </c>
      <c r="C10" s="71" t="s">
        <v>60</v>
      </c>
      <c r="D10" s="71">
        <v>4</v>
      </c>
      <c r="E10" s="71">
        <v>2024</v>
      </c>
      <c r="F10" s="71" t="s">
        <v>61</v>
      </c>
      <c r="G10" s="71">
        <v>1337</v>
      </c>
      <c r="H10" s="71">
        <v>28695</v>
      </c>
      <c r="I10" s="71">
        <v>280492.92</v>
      </c>
      <c r="J10" s="98">
        <v>9.73</v>
      </c>
      <c r="K10" s="98">
        <v>9.98</v>
      </c>
      <c r="L10" s="98">
        <v>9.51</v>
      </c>
      <c r="M10" s="98">
        <v>10</v>
      </c>
      <c r="N10" s="98">
        <v>9.77</v>
      </c>
      <c r="Q10" s="126"/>
    </row>
    <row r="11" spans="2:17" x14ac:dyDescent="0.3">
      <c r="B11" s="143">
        <v>45405</v>
      </c>
      <c r="C11" s="71" t="s">
        <v>60</v>
      </c>
      <c r="D11" s="71">
        <v>4</v>
      </c>
      <c r="E11" s="71">
        <v>2024</v>
      </c>
      <c r="F11" s="71" t="s">
        <v>61</v>
      </c>
      <c r="G11" s="71">
        <v>2328</v>
      </c>
      <c r="H11" s="71">
        <v>41942</v>
      </c>
      <c r="I11" s="71">
        <v>404658.65</v>
      </c>
      <c r="J11" s="98">
        <v>9.6</v>
      </c>
      <c r="K11" s="98">
        <v>9.75</v>
      </c>
      <c r="L11" s="98">
        <v>9.32</v>
      </c>
      <c r="M11" s="98">
        <v>10</v>
      </c>
      <c r="N11" s="98">
        <v>9.64</v>
      </c>
      <c r="Q11" s="126"/>
    </row>
    <row r="12" spans="2:17" x14ac:dyDescent="0.3">
      <c r="B12" s="143">
        <v>45406</v>
      </c>
      <c r="C12" s="71" t="s">
        <v>60</v>
      </c>
      <c r="D12" s="71">
        <v>4</v>
      </c>
      <c r="E12" s="71">
        <v>2024</v>
      </c>
      <c r="F12" s="71" t="s">
        <v>61</v>
      </c>
      <c r="G12" s="71">
        <v>2850</v>
      </c>
      <c r="H12" s="71">
        <v>35458</v>
      </c>
      <c r="I12" s="71">
        <v>338221.19</v>
      </c>
      <c r="J12" s="98">
        <v>9.6</v>
      </c>
      <c r="K12" s="98">
        <v>9.73</v>
      </c>
      <c r="L12" s="98">
        <v>9.35</v>
      </c>
      <c r="M12" s="98">
        <v>9.73</v>
      </c>
      <c r="N12" s="98">
        <v>9.5299999999999994</v>
      </c>
      <c r="Q12" s="126"/>
    </row>
    <row r="13" spans="2:17" x14ac:dyDescent="0.3">
      <c r="B13" s="143">
        <v>45407</v>
      </c>
      <c r="C13" s="71" t="s">
        <v>60</v>
      </c>
      <c r="D13" s="71">
        <v>4</v>
      </c>
      <c r="E13" s="71">
        <v>2024</v>
      </c>
      <c r="F13" s="71" t="s">
        <v>61</v>
      </c>
      <c r="G13" s="71">
        <v>378</v>
      </c>
      <c r="H13" s="71">
        <v>27516</v>
      </c>
      <c r="I13" s="71">
        <v>265840.09999999998</v>
      </c>
      <c r="J13" s="98">
        <v>9.66</v>
      </c>
      <c r="K13" s="98">
        <v>9.6999999999999993</v>
      </c>
      <c r="L13" s="98">
        <v>9.65</v>
      </c>
      <c r="M13" s="98">
        <v>9.89</v>
      </c>
      <c r="N13" s="98">
        <v>9.66</v>
      </c>
      <c r="Q13" s="126"/>
    </row>
    <row r="14" spans="2:17" x14ac:dyDescent="0.3">
      <c r="B14" s="143">
        <v>45408</v>
      </c>
      <c r="C14" s="71" t="s">
        <v>60</v>
      </c>
      <c r="D14" s="71">
        <v>4</v>
      </c>
      <c r="E14" s="71">
        <v>2024</v>
      </c>
      <c r="F14" s="71" t="s">
        <v>61</v>
      </c>
      <c r="G14" s="71">
        <v>6799</v>
      </c>
      <c r="H14" s="71">
        <v>52356</v>
      </c>
      <c r="I14" s="71">
        <v>510641.82</v>
      </c>
      <c r="J14" s="98">
        <v>9.65</v>
      </c>
      <c r="K14" s="98">
        <v>9.6999999999999993</v>
      </c>
      <c r="L14" s="98">
        <v>9.5299999999999994</v>
      </c>
      <c r="M14" s="98">
        <v>9.89</v>
      </c>
      <c r="N14" s="98">
        <v>9.75</v>
      </c>
      <c r="Q14" s="126"/>
    </row>
    <row r="15" spans="2:17" x14ac:dyDescent="0.3">
      <c r="B15" s="143">
        <v>45411</v>
      </c>
      <c r="C15" s="71" t="s">
        <v>60</v>
      </c>
      <c r="D15" s="71">
        <v>4</v>
      </c>
      <c r="E15" s="71">
        <v>2024</v>
      </c>
      <c r="F15" s="71" t="s">
        <v>61</v>
      </c>
      <c r="G15" s="71">
        <v>760</v>
      </c>
      <c r="H15" s="71">
        <v>7983</v>
      </c>
      <c r="I15" s="71">
        <v>78366.39</v>
      </c>
      <c r="J15" s="98">
        <v>9.8000000000000007</v>
      </c>
      <c r="K15" s="98">
        <v>9.7100000000000009</v>
      </c>
      <c r="L15" s="98">
        <v>9.6999999999999993</v>
      </c>
      <c r="M15" s="98">
        <v>9.85</v>
      </c>
      <c r="N15" s="98">
        <v>9.81</v>
      </c>
      <c r="Q15" s="126"/>
    </row>
    <row r="16" spans="2:17" x14ac:dyDescent="0.3">
      <c r="B16" s="143">
        <v>45412</v>
      </c>
      <c r="C16" s="71" t="s">
        <v>60</v>
      </c>
      <c r="D16" s="71">
        <v>4</v>
      </c>
      <c r="E16" s="71">
        <v>2024</v>
      </c>
      <c r="F16" s="71" t="s">
        <v>61</v>
      </c>
      <c r="G16" s="71">
        <v>821</v>
      </c>
      <c r="H16" s="71">
        <v>16270</v>
      </c>
      <c r="I16" s="71">
        <v>159751.94</v>
      </c>
      <c r="J16" s="98">
        <v>9.84</v>
      </c>
      <c r="K16" s="98">
        <v>9.84</v>
      </c>
      <c r="L16" s="98">
        <v>9.6300000000000008</v>
      </c>
      <c r="M16" s="98">
        <v>9.85</v>
      </c>
      <c r="N16" s="98">
        <v>9.81</v>
      </c>
      <c r="Q16" s="126"/>
    </row>
    <row r="17" spans="2:17" x14ac:dyDescent="0.3">
      <c r="B17" s="143">
        <v>45414</v>
      </c>
      <c r="C17" s="71" t="s">
        <v>62</v>
      </c>
      <c r="D17" s="71">
        <v>5</v>
      </c>
      <c r="E17" s="71">
        <v>2024</v>
      </c>
      <c r="F17" s="71" t="s">
        <v>61</v>
      </c>
      <c r="G17" s="71">
        <v>5615</v>
      </c>
      <c r="H17" s="71">
        <v>40626</v>
      </c>
      <c r="I17" s="71">
        <v>384147.91</v>
      </c>
      <c r="J17" s="98">
        <v>9.35</v>
      </c>
      <c r="K17" s="98">
        <v>9.85</v>
      </c>
      <c r="L17" s="98">
        <v>9.0500000000000007</v>
      </c>
      <c r="M17" s="98">
        <v>9.85</v>
      </c>
      <c r="N17" s="98">
        <v>9.4499999999999993</v>
      </c>
      <c r="Q17" s="126"/>
    </row>
    <row r="18" spans="2:17" x14ac:dyDescent="0.3">
      <c r="B18" s="143">
        <v>45415</v>
      </c>
      <c r="C18" s="71" t="s">
        <v>62</v>
      </c>
      <c r="D18" s="71">
        <v>5</v>
      </c>
      <c r="E18" s="71">
        <v>2024</v>
      </c>
      <c r="F18" s="71" t="s">
        <v>61</v>
      </c>
      <c r="G18" s="71">
        <v>316</v>
      </c>
      <c r="H18" s="71">
        <v>8158</v>
      </c>
      <c r="I18" s="71">
        <v>76920.13</v>
      </c>
      <c r="J18" s="98">
        <v>9.3800000000000008</v>
      </c>
      <c r="K18" s="98">
        <v>9.4</v>
      </c>
      <c r="L18" s="98">
        <v>9.2100000000000009</v>
      </c>
      <c r="M18" s="98">
        <v>9.8000000000000007</v>
      </c>
      <c r="N18" s="98">
        <v>9.42</v>
      </c>
      <c r="Q18" s="126"/>
    </row>
    <row r="19" spans="2:17" x14ac:dyDescent="0.3">
      <c r="B19" s="143">
        <v>45418</v>
      </c>
      <c r="C19" s="71" t="s">
        <v>62</v>
      </c>
      <c r="D19" s="71">
        <v>5</v>
      </c>
      <c r="E19" s="71">
        <v>2024</v>
      </c>
      <c r="F19" s="71" t="s">
        <v>61</v>
      </c>
      <c r="G19" s="71">
        <v>2532</v>
      </c>
      <c r="H19" s="71">
        <v>12004</v>
      </c>
      <c r="I19" s="71">
        <v>114928.07</v>
      </c>
      <c r="J19" s="98">
        <v>9.49</v>
      </c>
      <c r="K19" s="98">
        <v>9.68</v>
      </c>
      <c r="L19" s="98">
        <v>9.42</v>
      </c>
      <c r="M19" s="98">
        <v>9.7799999999999994</v>
      </c>
      <c r="N19" s="98">
        <v>9.57</v>
      </c>
      <c r="Q19" s="126"/>
    </row>
    <row r="20" spans="2:17" x14ac:dyDescent="0.3">
      <c r="B20" s="143">
        <v>45419</v>
      </c>
      <c r="C20" s="71" t="s">
        <v>62</v>
      </c>
      <c r="D20" s="71">
        <v>5</v>
      </c>
      <c r="E20" s="71">
        <v>2024</v>
      </c>
      <c r="F20" s="71" t="s">
        <v>61</v>
      </c>
      <c r="G20" s="71">
        <v>1935</v>
      </c>
      <c r="H20" s="71">
        <v>10686</v>
      </c>
      <c r="I20" s="71">
        <v>101547.35</v>
      </c>
      <c r="J20" s="98">
        <v>9.4499999999999993</v>
      </c>
      <c r="K20" s="98">
        <v>9.6</v>
      </c>
      <c r="L20" s="98">
        <v>9.36</v>
      </c>
      <c r="M20" s="98">
        <v>9.67</v>
      </c>
      <c r="N20" s="98">
        <v>9.5</v>
      </c>
      <c r="Q20" s="126"/>
    </row>
    <row r="21" spans="2:17" x14ac:dyDescent="0.3">
      <c r="B21" s="143">
        <v>45420</v>
      </c>
      <c r="C21" s="71" t="s">
        <v>62</v>
      </c>
      <c r="D21" s="71">
        <v>5</v>
      </c>
      <c r="E21" s="71">
        <v>2024</v>
      </c>
      <c r="F21" s="71" t="s">
        <v>61</v>
      </c>
      <c r="G21" s="71">
        <v>341</v>
      </c>
      <c r="H21" s="71">
        <v>10830</v>
      </c>
      <c r="I21" s="71">
        <v>103772.4</v>
      </c>
      <c r="J21" s="98">
        <v>9.6199999999999992</v>
      </c>
      <c r="K21" s="98">
        <v>9.6199999999999992</v>
      </c>
      <c r="L21" s="98">
        <v>9.42</v>
      </c>
      <c r="M21" s="98">
        <v>9.64</v>
      </c>
      <c r="N21" s="98">
        <v>9.58</v>
      </c>
      <c r="Q21" s="126"/>
    </row>
    <row r="22" spans="2:17" x14ac:dyDescent="0.3">
      <c r="B22" s="143">
        <v>45421</v>
      </c>
      <c r="C22" s="71" t="s">
        <v>62</v>
      </c>
      <c r="D22" s="71">
        <v>5</v>
      </c>
      <c r="E22" s="71">
        <v>2024</v>
      </c>
      <c r="F22" s="71" t="s">
        <v>61</v>
      </c>
      <c r="G22" s="71">
        <v>360</v>
      </c>
      <c r="H22" s="71">
        <v>8391</v>
      </c>
      <c r="I22" s="71">
        <v>80677.81</v>
      </c>
      <c r="J22" s="98">
        <v>9.6</v>
      </c>
      <c r="K22" s="98">
        <v>9.68</v>
      </c>
      <c r="L22" s="98">
        <v>9.5500000000000007</v>
      </c>
      <c r="M22" s="98">
        <v>9.73</v>
      </c>
      <c r="N22" s="98">
        <v>9.59</v>
      </c>
      <c r="Q22" s="126"/>
    </row>
    <row r="23" spans="2:17" x14ac:dyDescent="0.3">
      <c r="B23" s="143">
        <v>45422</v>
      </c>
      <c r="C23" s="71" t="s">
        <v>62</v>
      </c>
      <c r="D23" s="71">
        <v>5</v>
      </c>
      <c r="E23" s="71">
        <v>2024</v>
      </c>
      <c r="F23" s="71" t="s">
        <v>61</v>
      </c>
      <c r="G23" s="71">
        <v>244</v>
      </c>
      <c r="H23" s="71">
        <v>15368</v>
      </c>
      <c r="I23" s="71">
        <v>146101.51</v>
      </c>
      <c r="J23" s="98">
        <v>9.5</v>
      </c>
      <c r="K23" s="98">
        <v>9.6</v>
      </c>
      <c r="L23" s="98">
        <v>9.35</v>
      </c>
      <c r="M23" s="98">
        <v>9.7200000000000006</v>
      </c>
      <c r="N23" s="98">
        <v>9.5</v>
      </c>
      <c r="Q23" s="126"/>
    </row>
    <row r="24" spans="2:17" x14ac:dyDescent="0.3">
      <c r="B24" s="143">
        <v>45425</v>
      </c>
      <c r="C24" s="71" t="s">
        <v>62</v>
      </c>
      <c r="D24" s="71">
        <v>5</v>
      </c>
      <c r="E24" s="71">
        <v>2024</v>
      </c>
      <c r="F24" s="71" t="s">
        <v>61</v>
      </c>
      <c r="G24" s="71">
        <v>862</v>
      </c>
      <c r="H24" s="71">
        <v>19169</v>
      </c>
      <c r="I24" s="71">
        <v>182425.3</v>
      </c>
      <c r="J24" s="98">
        <v>9.4600000000000009</v>
      </c>
      <c r="K24" s="98">
        <v>9.5</v>
      </c>
      <c r="L24" s="98">
        <v>9.36</v>
      </c>
      <c r="M24" s="98">
        <v>9.73</v>
      </c>
      <c r="N24" s="98">
        <v>9.51</v>
      </c>
      <c r="Q24" s="126"/>
    </row>
    <row r="25" spans="2:17" x14ac:dyDescent="0.3">
      <c r="B25" s="143">
        <v>45426</v>
      </c>
      <c r="C25" s="71" t="s">
        <v>62</v>
      </c>
      <c r="D25" s="71">
        <v>5</v>
      </c>
      <c r="E25" s="71">
        <v>2024</v>
      </c>
      <c r="F25" s="71" t="s">
        <v>61</v>
      </c>
      <c r="G25" s="71">
        <v>1313</v>
      </c>
      <c r="H25" s="71">
        <v>25670</v>
      </c>
      <c r="I25" s="71">
        <v>243440.91</v>
      </c>
      <c r="J25" s="98">
        <v>9.39</v>
      </c>
      <c r="K25" s="98">
        <v>9.57</v>
      </c>
      <c r="L25" s="98">
        <v>9.33</v>
      </c>
      <c r="M25" s="98">
        <v>9.6</v>
      </c>
      <c r="N25" s="98">
        <v>9.48</v>
      </c>
      <c r="Q25" s="126"/>
    </row>
    <row r="26" spans="2:17" x14ac:dyDescent="0.3">
      <c r="B26" s="143">
        <v>45427</v>
      </c>
      <c r="C26" s="71" t="s">
        <v>62</v>
      </c>
      <c r="D26" s="71">
        <v>5</v>
      </c>
      <c r="E26" s="71">
        <v>2024</v>
      </c>
      <c r="F26" s="71" t="s">
        <v>61</v>
      </c>
      <c r="G26" s="71">
        <v>4847</v>
      </c>
      <c r="H26" s="71">
        <v>31215</v>
      </c>
      <c r="I26" s="71">
        <v>294845.39</v>
      </c>
      <c r="J26" s="98">
        <v>9.31</v>
      </c>
      <c r="K26" s="98">
        <v>9.56</v>
      </c>
      <c r="L26" s="98">
        <v>9.31</v>
      </c>
      <c r="M26" s="98">
        <v>9.57</v>
      </c>
      <c r="N26" s="98">
        <v>9.44</v>
      </c>
      <c r="Q26" s="126"/>
    </row>
    <row r="27" spans="2:17" x14ac:dyDescent="0.3">
      <c r="B27" s="143">
        <v>45428</v>
      </c>
      <c r="C27" s="71" t="s">
        <v>62</v>
      </c>
      <c r="D27" s="71">
        <v>5</v>
      </c>
      <c r="E27" s="71">
        <v>2024</v>
      </c>
      <c r="F27" s="71" t="s">
        <v>61</v>
      </c>
      <c r="G27" s="71">
        <v>3292</v>
      </c>
      <c r="H27" s="71">
        <v>69056</v>
      </c>
      <c r="I27" s="71">
        <v>636898.99</v>
      </c>
      <c r="J27" s="98">
        <v>9.27</v>
      </c>
      <c r="K27" s="98">
        <v>9.3000000000000007</v>
      </c>
      <c r="L27" s="98">
        <v>9.0500000000000007</v>
      </c>
      <c r="M27" s="98">
        <v>9.5399999999999991</v>
      </c>
      <c r="N27" s="98">
        <v>9.2200000000000006</v>
      </c>
      <c r="Q27" s="126"/>
    </row>
    <row r="28" spans="2:17" x14ac:dyDescent="0.3">
      <c r="B28" s="143">
        <v>45429</v>
      </c>
      <c r="C28" s="71" t="s">
        <v>62</v>
      </c>
      <c r="D28" s="71">
        <v>5</v>
      </c>
      <c r="E28" s="71">
        <v>2024</v>
      </c>
      <c r="F28" s="71" t="s">
        <v>61</v>
      </c>
      <c r="G28" s="71">
        <v>450</v>
      </c>
      <c r="H28" s="71">
        <v>6550</v>
      </c>
      <c r="I28" s="71">
        <v>61902.59</v>
      </c>
      <c r="J28" s="98">
        <v>9.4499999999999993</v>
      </c>
      <c r="K28" s="98">
        <v>9.44</v>
      </c>
      <c r="L28" s="98">
        <v>9.27</v>
      </c>
      <c r="M28" s="98">
        <v>9.49</v>
      </c>
      <c r="N28" s="98">
        <v>9.4499999999999993</v>
      </c>
      <c r="Q28" s="126"/>
    </row>
    <row r="29" spans="2:17" x14ac:dyDescent="0.3">
      <c r="B29" s="143">
        <v>45432</v>
      </c>
      <c r="C29" s="71" t="s">
        <v>62</v>
      </c>
      <c r="D29" s="71">
        <v>5</v>
      </c>
      <c r="E29" s="71">
        <v>2024</v>
      </c>
      <c r="F29" s="71" t="s">
        <v>61</v>
      </c>
      <c r="G29" s="71">
        <v>1113</v>
      </c>
      <c r="H29" s="71">
        <v>18511</v>
      </c>
      <c r="I29" s="71">
        <v>171791.14</v>
      </c>
      <c r="J29" s="98">
        <v>9.42</v>
      </c>
      <c r="K29" s="98">
        <v>9.49</v>
      </c>
      <c r="L29" s="98">
        <v>9.1999999999999993</v>
      </c>
      <c r="M29" s="98">
        <v>9.49</v>
      </c>
      <c r="N29" s="98">
        <v>9.2799999999999994</v>
      </c>
      <c r="Q29" s="126"/>
    </row>
    <row r="30" spans="2:17" x14ac:dyDescent="0.3">
      <c r="B30" s="143">
        <v>45433</v>
      </c>
      <c r="C30" s="71" t="s">
        <v>62</v>
      </c>
      <c r="D30" s="71">
        <v>5</v>
      </c>
      <c r="E30" s="71">
        <v>2024</v>
      </c>
      <c r="F30" s="71" t="s">
        <v>61</v>
      </c>
      <c r="G30" s="71">
        <v>2113</v>
      </c>
      <c r="H30" s="71">
        <v>41073</v>
      </c>
      <c r="I30" s="71">
        <v>384971.81</v>
      </c>
      <c r="J30" s="98">
        <v>9.5</v>
      </c>
      <c r="K30" s="98">
        <v>9.24</v>
      </c>
      <c r="L30" s="98">
        <v>9.2100000000000009</v>
      </c>
      <c r="M30" s="98">
        <v>9.56</v>
      </c>
      <c r="N30" s="98">
        <v>9.3699999999999992</v>
      </c>
      <c r="Q30" s="126"/>
    </row>
    <row r="31" spans="2:17" x14ac:dyDescent="0.3">
      <c r="B31" s="143">
        <v>45434</v>
      </c>
      <c r="C31" s="71" t="s">
        <v>62</v>
      </c>
      <c r="D31" s="71">
        <v>5</v>
      </c>
      <c r="E31" s="71">
        <v>2024</v>
      </c>
      <c r="F31" s="71" t="s">
        <v>61</v>
      </c>
      <c r="G31" s="71">
        <v>5450</v>
      </c>
      <c r="H31" s="71">
        <v>41601</v>
      </c>
      <c r="I31" s="71">
        <v>387805.9</v>
      </c>
      <c r="J31" s="98">
        <v>9.27</v>
      </c>
      <c r="K31" s="98">
        <v>9.5</v>
      </c>
      <c r="L31" s="98">
        <v>9.25</v>
      </c>
      <c r="M31" s="98">
        <v>9.5399999999999991</v>
      </c>
      <c r="N31" s="98">
        <v>9.31</v>
      </c>
      <c r="Q31" s="126"/>
    </row>
    <row r="32" spans="2:17" x14ac:dyDescent="0.3">
      <c r="B32" s="143">
        <v>45435</v>
      </c>
      <c r="C32" s="71" t="s">
        <v>62</v>
      </c>
      <c r="D32" s="71">
        <v>5</v>
      </c>
      <c r="E32" s="71">
        <v>2024</v>
      </c>
      <c r="F32" s="71" t="s">
        <v>61</v>
      </c>
      <c r="G32" s="71">
        <v>1630</v>
      </c>
      <c r="H32" s="71">
        <v>11887</v>
      </c>
      <c r="I32" s="71">
        <v>110300.98</v>
      </c>
      <c r="J32" s="98">
        <v>9.33</v>
      </c>
      <c r="K32" s="98">
        <v>9.3800000000000008</v>
      </c>
      <c r="L32" s="98">
        <v>9.1999999999999993</v>
      </c>
      <c r="M32" s="98">
        <v>9.4</v>
      </c>
      <c r="N32" s="98">
        <v>9.27</v>
      </c>
      <c r="Q32" s="126"/>
    </row>
    <row r="33" spans="2:17" x14ac:dyDescent="0.3">
      <c r="B33" s="143">
        <v>45436</v>
      </c>
      <c r="C33" s="71" t="s">
        <v>62</v>
      </c>
      <c r="D33" s="71">
        <v>5</v>
      </c>
      <c r="E33" s="71">
        <v>2024</v>
      </c>
      <c r="F33" s="71" t="s">
        <v>61</v>
      </c>
      <c r="G33" s="71">
        <v>1769</v>
      </c>
      <c r="H33" s="71">
        <v>26313</v>
      </c>
      <c r="I33" s="71">
        <v>243112.15</v>
      </c>
      <c r="J33" s="98">
        <v>9.26</v>
      </c>
      <c r="K33" s="98">
        <v>9.3699999999999992</v>
      </c>
      <c r="L33" s="98">
        <v>9.15</v>
      </c>
      <c r="M33" s="98">
        <v>9.3699999999999992</v>
      </c>
      <c r="N33" s="98">
        <v>9.23</v>
      </c>
      <c r="Q33" s="126"/>
    </row>
    <row r="34" spans="2:17" x14ac:dyDescent="0.3">
      <c r="B34" s="143">
        <v>45439</v>
      </c>
      <c r="C34" s="71" t="s">
        <v>62</v>
      </c>
      <c r="D34" s="71">
        <v>5</v>
      </c>
      <c r="E34" s="71">
        <v>2024</v>
      </c>
      <c r="F34" s="71" t="s">
        <v>61</v>
      </c>
      <c r="G34" s="71">
        <v>3347</v>
      </c>
      <c r="H34" s="71">
        <v>34114</v>
      </c>
      <c r="I34" s="71">
        <v>315137.21000000002</v>
      </c>
      <c r="J34" s="98">
        <v>9.2100000000000009</v>
      </c>
      <c r="K34" s="98">
        <v>9.26</v>
      </c>
      <c r="L34" s="98">
        <v>9.2100000000000009</v>
      </c>
      <c r="M34" s="98">
        <v>9.3699999999999992</v>
      </c>
      <c r="N34" s="98">
        <v>9.23</v>
      </c>
      <c r="Q34" s="126"/>
    </row>
    <row r="35" spans="2:17" x14ac:dyDescent="0.3">
      <c r="B35" s="143">
        <v>45440</v>
      </c>
      <c r="C35" s="71" t="s">
        <v>62</v>
      </c>
      <c r="D35" s="71">
        <v>5</v>
      </c>
      <c r="E35" s="71">
        <v>2024</v>
      </c>
      <c r="F35" s="71" t="s">
        <v>61</v>
      </c>
      <c r="G35" s="71">
        <v>2894</v>
      </c>
      <c r="H35" s="71">
        <v>62374</v>
      </c>
      <c r="I35" s="71">
        <v>573210.31000000006</v>
      </c>
      <c r="J35" s="98">
        <v>9.1999999999999993</v>
      </c>
      <c r="K35" s="98">
        <v>9.33</v>
      </c>
      <c r="L35" s="98">
        <v>9.1</v>
      </c>
      <c r="M35" s="98">
        <v>9.34</v>
      </c>
      <c r="N35" s="98">
        <v>9.18</v>
      </c>
      <c r="Q35" s="126"/>
    </row>
    <row r="36" spans="2:17" x14ac:dyDescent="0.3">
      <c r="B36" s="143">
        <v>45441</v>
      </c>
      <c r="C36" s="71" t="s">
        <v>62</v>
      </c>
      <c r="D36" s="71">
        <v>5</v>
      </c>
      <c r="E36" s="71">
        <v>2024</v>
      </c>
      <c r="F36" s="71" t="s">
        <v>61</v>
      </c>
      <c r="G36" s="71">
        <v>756</v>
      </c>
      <c r="H36" s="71">
        <v>17727</v>
      </c>
      <c r="I36" s="71">
        <v>163545.78</v>
      </c>
      <c r="J36" s="98">
        <v>9.1999999999999993</v>
      </c>
      <c r="K36" s="98">
        <v>9.15</v>
      </c>
      <c r="L36" s="98">
        <v>9.15</v>
      </c>
      <c r="M36" s="98">
        <v>9.36</v>
      </c>
      <c r="N36" s="98">
        <v>9.2100000000000009</v>
      </c>
      <c r="Q36" s="126"/>
    </row>
    <row r="37" spans="2:17" x14ac:dyDescent="0.3">
      <c r="B37" s="143">
        <v>45443</v>
      </c>
      <c r="C37" s="71" t="s">
        <v>62</v>
      </c>
      <c r="D37" s="71">
        <v>5</v>
      </c>
      <c r="E37" s="71">
        <v>2024</v>
      </c>
      <c r="F37" s="71" t="s">
        <v>61</v>
      </c>
      <c r="G37" s="71">
        <v>442</v>
      </c>
      <c r="H37" s="71">
        <v>59435</v>
      </c>
      <c r="I37" s="71">
        <v>572119.94999999995</v>
      </c>
      <c r="J37" s="98">
        <v>9.8000000000000007</v>
      </c>
      <c r="K37" s="98">
        <v>9.1199999999999992</v>
      </c>
      <c r="L37" s="98">
        <v>9.1199999999999992</v>
      </c>
      <c r="M37" s="98">
        <v>9.9499999999999993</v>
      </c>
      <c r="N37" s="98">
        <v>9.6300000000000008</v>
      </c>
      <c r="Q37" s="126"/>
    </row>
    <row r="38" spans="2:17" x14ac:dyDescent="0.3">
      <c r="B38" s="143">
        <v>45446</v>
      </c>
      <c r="C38" s="71" t="s">
        <v>86</v>
      </c>
      <c r="D38" s="71">
        <v>6</v>
      </c>
      <c r="E38" s="71">
        <v>2024</v>
      </c>
      <c r="F38" s="71" t="s">
        <v>61</v>
      </c>
      <c r="G38" s="71">
        <v>1189</v>
      </c>
      <c r="H38" s="71">
        <v>8681</v>
      </c>
      <c r="I38" s="71">
        <v>81759.03</v>
      </c>
      <c r="J38" s="98">
        <v>9.52</v>
      </c>
      <c r="K38" s="98">
        <v>9.59</v>
      </c>
      <c r="L38" s="98">
        <v>9.26</v>
      </c>
      <c r="M38" s="98">
        <v>9.68</v>
      </c>
      <c r="N38" s="98">
        <v>9.41</v>
      </c>
      <c r="Q38" s="126"/>
    </row>
    <row r="39" spans="2:17" x14ac:dyDescent="0.3">
      <c r="B39" s="143">
        <v>45447</v>
      </c>
      <c r="C39" s="71" t="s">
        <v>86</v>
      </c>
      <c r="D39" s="71">
        <v>6</v>
      </c>
      <c r="E39" s="71">
        <v>2024</v>
      </c>
      <c r="F39" s="71" t="s">
        <v>61</v>
      </c>
      <c r="G39" s="71">
        <v>3569</v>
      </c>
      <c r="H39" s="71">
        <v>25109</v>
      </c>
      <c r="I39" s="71">
        <v>235097</v>
      </c>
      <c r="J39" s="98">
        <v>9.2799999999999994</v>
      </c>
      <c r="K39" s="98">
        <v>9.52</v>
      </c>
      <c r="L39" s="98">
        <v>9.2799999999999994</v>
      </c>
      <c r="M39" s="98">
        <v>9.6300000000000008</v>
      </c>
      <c r="N39" s="98">
        <v>9.36</v>
      </c>
      <c r="Q39" s="126"/>
    </row>
    <row r="40" spans="2:17" x14ac:dyDescent="0.3">
      <c r="B40" s="143">
        <v>45448</v>
      </c>
      <c r="C40" s="71" t="s">
        <v>86</v>
      </c>
      <c r="D40" s="71">
        <v>6</v>
      </c>
      <c r="E40" s="71">
        <v>2024</v>
      </c>
      <c r="F40" s="71" t="s">
        <v>61</v>
      </c>
      <c r="G40" s="71">
        <v>3561</v>
      </c>
      <c r="H40" s="71">
        <v>25015</v>
      </c>
      <c r="I40" s="71">
        <v>232993.53</v>
      </c>
      <c r="J40" s="98">
        <v>9.2100000000000009</v>
      </c>
      <c r="K40" s="98">
        <v>9.2799999999999994</v>
      </c>
      <c r="L40" s="98">
        <v>9.2100000000000009</v>
      </c>
      <c r="M40" s="98">
        <v>9.59</v>
      </c>
      <c r="N40" s="98">
        <v>9.31</v>
      </c>
      <c r="Q40" s="126"/>
    </row>
    <row r="41" spans="2:17" x14ac:dyDescent="0.3">
      <c r="B41" s="143">
        <v>45449</v>
      </c>
      <c r="C41" s="71" t="s">
        <v>86</v>
      </c>
      <c r="D41" s="71">
        <v>6</v>
      </c>
      <c r="E41" s="71">
        <v>2024</v>
      </c>
      <c r="F41" s="71" t="s">
        <v>61</v>
      </c>
      <c r="G41" s="71">
        <v>604</v>
      </c>
      <c r="H41" s="71">
        <v>5200</v>
      </c>
      <c r="I41" s="71">
        <v>48504.53</v>
      </c>
      <c r="J41" s="98">
        <v>9.2799999999999994</v>
      </c>
      <c r="K41" s="98">
        <v>9.2100000000000009</v>
      </c>
      <c r="L41" s="98">
        <v>9.2100000000000009</v>
      </c>
      <c r="M41" s="98">
        <v>9.43</v>
      </c>
      <c r="N41" s="98">
        <v>9.32</v>
      </c>
      <c r="Q41" s="126"/>
    </row>
    <row r="42" spans="2:17" x14ac:dyDescent="0.3">
      <c r="B42" s="143">
        <v>45450</v>
      </c>
      <c r="C42" s="71" t="s">
        <v>86</v>
      </c>
      <c r="D42" s="71">
        <v>6</v>
      </c>
      <c r="E42" s="71">
        <v>2024</v>
      </c>
      <c r="F42" s="71" t="s">
        <v>61</v>
      </c>
      <c r="G42" s="71">
        <v>431</v>
      </c>
      <c r="H42" s="71">
        <v>8154</v>
      </c>
      <c r="I42" s="71">
        <v>76677.34</v>
      </c>
      <c r="J42" s="98">
        <v>9.41</v>
      </c>
      <c r="K42" s="98">
        <v>9.4</v>
      </c>
      <c r="L42" s="98">
        <v>9.31</v>
      </c>
      <c r="M42" s="98">
        <v>9.4499999999999993</v>
      </c>
      <c r="N42" s="98">
        <v>9.4</v>
      </c>
      <c r="Q42" s="126"/>
    </row>
    <row r="43" spans="2:17" x14ac:dyDescent="0.3">
      <c r="B43" s="143">
        <v>45453</v>
      </c>
      <c r="C43" s="71" t="s">
        <v>86</v>
      </c>
      <c r="D43" s="71">
        <v>6</v>
      </c>
      <c r="E43" s="71">
        <v>2024</v>
      </c>
      <c r="F43" s="71" t="s">
        <v>61</v>
      </c>
      <c r="G43" s="71">
        <v>656</v>
      </c>
      <c r="H43" s="71">
        <v>4943</v>
      </c>
      <c r="I43" s="71">
        <v>46268.93</v>
      </c>
      <c r="J43" s="98">
        <v>9.31</v>
      </c>
      <c r="K43" s="98">
        <v>9.41</v>
      </c>
      <c r="L43" s="98">
        <v>9.26</v>
      </c>
      <c r="M43" s="98">
        <v>9.6199999999999992</v>
      </c>
      <c r="N43" s="98">
        <v>9.36</v>
      </c>
      <c r="Q43" s="126"/>
    </row>
    <row r="44" spans="2:17" x14ac:dyDescent="0.3">
      <c r="B44" s="143">
        <v>45454</v>
      </c>
      <c r="C44" s="71" t="s">
        <v>86</v>
      </c>
      <c r="D44" s="71">
        <v>6</v>
      </c>
      <c r="E44" s="71">
        <v>2024</v>
      </c>
      <c r="F44" s="71" t="s">
        <v>61</v>
      </c>
      <c r="G44" s="71">
        <v>1135</v>
      </c>
      <c r="H44" s="71">
        <v>32424</v>
      </c>
      <c r="I44" s="71">
        <v>303882.23</v>
      </c>
      <c r="J44" s="98">
        <v>9.31</v>
      </c>
      <c r="K44" s="98">
        <v>9.48</v>
      </c>
      <c r="L44" s="98">
        <v>9.2200000000000006</v>
      </c>
      <c r="M44" s="98">
        <v>9.59</v>
      </c>
      <c r="N44" s="98">
        <v>9.3699999999999992</v>
      </c>
      <c r="Q44" s="126"/>
    </row>
    <row r="45" spans="2:17" x14ac:dyDescent="0.3">
      <c r="B45" s="143">
        <v>45455</v>
      </c>
      <c r="C45" s="71" t="s">
        <v>86</v>
      </c>
      <c r="D45" s="71">
        <v>6</v>
      </c>
      <c r="E45" s="71">
        <v>2024</v>
      </c>
      <c r="F45" s="71" t="s">
        <v>61</v>
      </c>
      <c r="G45" s="71">
        <v>590</v>
      </c>
      <c r="H45" s="71">
        <v>19871</v>
      </c>
      <c r="I45" s="71">
        <v>184108.48</v>
      </c>
      <c r="J45" s="98">
        <v>9.18</v>
      </c>
      <c r="K45" s="98">
        <v>9.41</v>
      </c>
      <c r="L45" s="98">
        <v>9.17</v>
      </c>
      <c r="M45" s="98">
        <v>9.41</v>
      </c>
      <c r="N45" s="98">
        <v>9.26</v>
      </c>
      <c r="Q45" s="126"/>
    </row>
    <row r="46" spans="2:17" x14ac:dyDescent="0.3">
      <c r="B46" s="143">
        <v>45456</v>
      </c>
      <c r="C46" s="71" t="s">
        <v>86</v>
      </c>
      <c r="D46" s="71">
        <v>6</v>
      </c>
      <c r="E46" s="71">
        <v>2024</v>
      </c>
      <c r="F46" s="71" t="s">
        <v>61</v>
      </c>
      <c r="G46" s="71">
        <v>2840</v>
      </c>
      <c r="H46" s="71">
        <v>26891</v>
      </c>
      <c r="I46" s="71">
        <v>246058.14</v>
      </c>
      <c r="J46" s="98">
        <v>9.1</v>
      </c>
      <c r="K46" s="98">
        <v>9.39</v>
      </c>
      <c r="L46" s="98">
        <v>9.1</v>
      </c>
      <c r="M46" s="98">
        <v>9.39</v>
      </c>
      <c r="N46" s="98">
        <v>9.14</v>
      </c>
      <c r="Q46" s="126"/>
    </row>
    <row r="47" spans="2:17" x14ac:dyDescent="0.3">
      <c r="B47" s="143">
        <v>45457</v>
      </c>
      <c r="C47" s="71" t="s">
        <v>86</v>
      </c>
      <c r="D47" s="71">
        <v>6</v>
      </c>
      <c r="E47" s="71">
        <v>2024</v>
      </c>
      <c r="F47" s="71" t="s">
        <v>61</v>
      </c>
      <c r="G47" s="71">
        <v>4432</v>
      </c>
      <c r="H47" s="71">
        <v>31488</v>
      </c>
      <c r="I47" s="71">
        <v>288126.92</v>
      </c>
      <c r="J47" s="98">
        <v>9.1</v>
      </c>
      <c r="K47" s="98">
        <v>9.3000000000000007</v>
      </c>
      <c r="L47" s="98">
        <v>9.02</v>
      </c>
      <c r="M47" s="98">
        <v>9.32</v>
      </c>
      <c r="N47" s="98">
        <v>9.15</v>
      </c>
      <c r="Q47" s="126"/>
    </row>
    <row r="48" spans="2:17" x14ac:dyDescent="0.3">
      <c r="B48" s="143">
        <v>45460</v>
      </c>
      <c r="C48" s="71" t="s">
        <v>86</v>
      </c>
      <c r="D48" s="71">
        <v>6</v>
      </c>
      <c r="E48" s="71">
        <v>2024</v>
      </c>
      <c r="F48" s="71" t="s">
        <v>61</v>
      </c>
      <c r="G48" s="71">
        <v>3013</v>
      </c>
      <c r="H48" s="71">
        <v>39755</v>
      </c>
      <c r="I48" s="71">
        <v>360277.39</v>
      </c>
      <c r="J48" s="98">
        <v>9.2100000000000009</v>
      </c>
      <c r="K48" s="98">
        <v>9.02</v>
      </c>
      <c r="L48" s="98">
        <v>9</v>
      </c>
      <c r="M48" s="98">
        <v>9.27</v>
      </c>
      <c r="N48" s="98">
        <v>9.06</v>
      </c>
      <c r="Q48" s="126"/>
    </row>
    <row r="49" spans="2:17" x14ac:dyDescent="0.3">
      <c r="B49" s="143">
        <v>45461</v>
      </c>
      <c r="C49" s="71" t="s">
        <v>86</v>
      </c>
      <c r="D49" s="71">
        <v>6</v>
      </c>
      <c r="E49" s="71">
        <v>2024</v>
      </c>
      <c r="F49" s="71" t="s">
        <v>61</v>
      </c>
      <c r="G49" s="71">
        <v>3236</v>
      </c>
      <c r="H49" s="71">
        <v>84964</v>
      </c>
      <c r="I49" s="71">
        <v>767836.54</v>
      </c>
      <c r="J49" s="98">
        <v>8.93</v>
      </c>
      <c r="K49" s="98">
        <v>9.2100000000000009</v>
      </c>
      <c r="L49" s="98">
        <v>8.92</v>
      </c>
      <c r="M49" s="98">
        <v>9.2100000000000009</v>
      </c>
      <c r="N49" s="98">
        <v>9.0299999999999994</v>
      </c>
      <c r="Q49" s="126"/>
    </row>
    <row r="50" spans="2:17" x14ac:dyDescent="0.3">
      <c r="B50" s="143">
        <v>45462</v>
      </c>
      <c r="C50" s="71" t="s">
        <v>86</v>
      </c>
      <c r="D50" s="71">
        <v>6</v>
      </c>
      <c r="E50" s="71">
        <v>2024</v>
      </c>
      <c r="F50" s="71" t="s">
        <v>61</v>
      </c>
      <c r="G50" s="71">
        <v>3149</v>
      </c>
      <c r="H50" s="71">
        <v>33180</v>
      </c>
      <c r="I50" s="71">
        <v>300079.8</v>
      </c>
      <c r="J50" s="98">
        <v>9.14</v>
      </c>
      <c r="K50" s="98">
        <v>9.14</v>
      </c>
      <c r="L50" s="98">
        <v>8.99</v>
      </c>
      <c r="M50" s="98">
        <v>9.14</v>
      </c>
      <c r="N50" s="98">
        <v>9.0399999999999991</v>
      </c>
      <c r="Q50" s="126"/>
    </row>
    <row r="51" spans="2:17" x14ac:dyDescent="0.3">
      <c r="B51" s="143">
        <v>45463</v>
      </c>
      <c r="C51" s="71" t="s">
        <v>86</v>
      </c>
      <c r="D51" s="71">
        <v>6</v>
      </c>
      <c r="E51" s="71">
        <v>2024</v>
      </c>
      <c r="F51" s="71" t="s">
        <v>61</v>
      </c>
      <c r="G51" s="71">
        <v>2651</v>
      </c>
      <c r="H51" s="71">
        <v>18721</v>
      </c>
      <c r="I51" s="71">
        <v>169581.22</v>
      </c>
      <c r="J51" s="98">
        <v>9.0500000000000007</v>
      </c>
      <c r="K51" s="98">
        <v>9.14</v>
      </c>
      <c r="L51" s="98">
        <v>8.9700000000000006</v>
      </c>
      <c r="M51" s="98">
        <v>9.17</v>
      </c>
      <c r="N51" s="98">
        <v>9.0500000000000007</v>
      </c>
      <c r="Q51" s="126"/>
    </row>
    <row r="52" spans="2:17" x14ac:dyDescent="0.3">
      <c r="B52" s="143">
        <v>45464</v>
      </c>
      <c r="C52" s="71" t="s">
        <v>86</v>
      </c>
      <c r="D52" s="71">
        <v>6</v>
      </c>
      <c r="E52" s="71">
        <v>2024</v>
      </c>
      <c r="F52" s="71" t="s">
        <v>61</v>
      </c>
      <c r="G52" s="71">
        <v>8338</v>
      </c>
      <c r="H52" s="71">
        <v>595722</v>
      </c>
      <c r="I52" s="71">
        <v>5908821.1699999999</v>
      </c>
      <c r="J52" s="98">
        <v>9.39</v>
      </c>
      <c r="K52" s="98">
        <v>9.0500000000000007</v>
      </c>
      <c r="L52" s="98">
        <v>9.01</v>
      </c>
      <c r="M52" s="98">
        <v>10</v>
      </c>
      <c r="N52" s="98">
        <v>9.91</v>
      </c>
      <c r="Q52" s="126"/>
    </row>
    <row r="53" spans="2:17" x14ac:dyDescent="0.3">
      <c r="B53" s="143">
        <v>45467</v>
      </c>
      <c r="C53" s="71" t="s">
        <v>86</v>
      </c>
      <c r="D53" s="71">
        <v>6</v>
      </c>
      <c r="E53" s="71">
        <v>2024</v>
      </c>
      <c r="F53" s="71" t="s">
        <v>61</v>
      </c>
      <c r="G53" s="71">
        <v>5295</v>
      </c>
      <c r="H53" s="71">
        <v>284634</v>
      </c>
      <c r="I53" s="71">
        <v>2650507.0699999998</v>
      </c>
      <c r="J53" s="98">
        <v>9.35</v>
      </c>
      <c r="K53" s="98">
        <v>9.39</v>
      </c>
      <c r="L53" s="98">
        <v>9.1199999999999992</v>
      </c>
      <c r="M53" s="98">
        <v>9.5</v>
      </c>
      <c r="N53" s="98">
        <v>9.31</v>
      </c>
      <c r="Q53" s="126"/>
    </row>
    <row r="54" spans="2:17" x14ac:dyDescent="0.3">
      <c r="B54" s="143">
        <v>45468</v>
      </c>
      <c r="C54" s="71" t="s">
        <v>86</v>
      </c>
      <c r="D54" s="71">
        <v>6</v>
      </c>
      <c r="E54" s="71">
        <v>2024</v>
      </c>
      <c r="F54" s="71" t="s">
        <v>61</v>
      </c>
      <c r="G54" s="71">
        <v>5951</v>
      </c>
      <c r="H54" s="71">
        <v>68398</v>
      </c>
      <c r="I54" s="71">
        <v>641902.66</v>
      </c>
      <c r="J54" s="98">
        <v>9.5299999999999994</v>
      </c>
      <c r="K54" s="98">
        <v>9.35</v>
      </c>
      <c r="L54" s="98">
        <v>9.23</v>
      </c>
      <c r="M54" s="98">
        <v>9.57</v>
      </c>
      <c r="N54" s="98">
        <v>9.3800000000000008</v>
      </c>
      <c r="Q54" s="126"/>
    </row>
    <row r="55" spans="2:17" x14ac:dyDescent="0.3">
      <c r="B55" s="143">
        <v>45469</v>
      </c>
      <c r="C55" s="71" t="s">
        <v>86</v>
      </c>
      <c r="D55" s="71">
        <v>6</v>
      </c>
      <c r="E55" s="71">
        <v>2024</v>
      </c>
      <c r="F55" s="71" t="s">
        <v>61</v>
      </c>
      <c r="G55" s="71">
        <v>2796</v>
      </c>
      <c r="H55" s="71">
        <v>46497</v>
      </c>
      <c r="I55" s="71">
        <v>440113.53</v>
      </c>
      <c r="J55" s="98">
        <v>9.5</v>
      </c>
      <c r="K55" s="98">
        <v>9.5299999999999994</v>
      </c>
      <c r="L55" s="98">
        <v>9.3000000000000007</v>
      </c>
      <c r="M55" s="98">
        <v>9.5299999999999994</v>
      </c>
      <c r="N55" s="98">
        <v>9.4600000000000009</v>
      </c>
      <c r="Q55" s="126"/>
    </row>
    <row r="56" spans="2:17" x14ac:dyDescent="0.3">
      <c r="B56" s="143">
        <v>45470</v>
      </c>
      <c r="C56" s="71" t="s">
        <v>86</v>
      </c>
      <c r="D56" s="71">
        <v>6</v>
      </c>
      <c r="E56" s="71">
        <v>2024</v>
      </c>
      <c r="F56" s="71" t="s">
        <v>61</v>
      </c>
      <c r="G56" s="71">
        <v>6335</v>
      </c>
      <c r="H56" s="71">
        <v>66405</v>
      </c>
      <c r="I56" s="71">
        <v>616787.17000000004</v>
      </c>
      <c r="J56" s="98">
        <v>9.2100000000000009</v>
      </c>
      <c r="K56" s="98">
        <v>9.51</v>
      </c>
      <c r="L56" s="98">
        <v>9.2100000000000009</v>
      </c>
      <c r="M56" s="98">
        <v>9.51</v>
      </c>
      <c r="N56" s="98">
        <v>9.2799999999999994</v>
      </c>
      <c r="Q56" s="126"/>
    </row>
    <row r="57" spans="2:17" x14ac:dyDescent="0.3">
      <c r="B57" s="143">
        <v>45471</v>
      </c>
      <c r="C57" s="71" t="s">
        <v>86</v>
      </c>
      <c r="D57" s="71">
        <v>6</v>
      </c>
      <c r="E57" s="71">
        <v>2024</v>
      </c>
      <c r="F57" s="71" t="s">
        <v>61</v>
      </c>
      <c r="G57" s="71">
        <v>8151</v>
      </c>
      <c r="H57" s="71">
        <v>172632</v>
      </c>
      <c r="I57" s="71">
        <v>1644444.31</v>
      </c>
      <c r="J57" s="98">
        <v>9.8000000000000007</v>
      </c>
      <c r="K57" s="98">
        <v>9.4499999999999993</v>
      </c>
      <c r="L57" s="98">
        <v>9.42</v>
      </c>
      <c r="M57" s="98">
        <v>9.84</v>
      </c>
      <c r="N57" s="98">
        <v>9.52</v>
      </c>
      <c r="Q57" s="126"/>
    </row>
    <row r="58" spans="2:17" x14ac:dyDescent="0.3">
      <c r="B58" s="143">
        <v>45474</v>
      </c>
      <c r="C58" s="71" t="s">
        <v>87</v>
      </c>
      <c r="D58" s="71">
        <v>7</v>
      </c>
      <c r="E58" s="71">
        <v>2024</v>
      </c>
      <c r="F58" s="71" t="s">
        <v>61</v>
      </c>
      <c r="G58" s="71">
        <v>8087</v>
      </c>
      <c r="H58" s="71">
        <v>71248</v>
      </c>
      <c r="I58" s="71">
        <v>666605.43000000005</v>
      </c>
      <c r="J58" s="98">
        <v>9.31</v>
      </c>
      <c r="K58" s="98">
        <v>9.65</v>
      </c>
      <c r="L58" s="98">
        <v>9.15</v>
      </c>
      <c r="M58" s="98">
        <v>9.7799999999999994</v>
      </c>
      <c r="N58" s="98">
        <v>9.35</v>
      </c>
      <c r="Q58" s="126"/>
    </row>
    <row r="59" spans="2:17" x14ac:dyDescent="0.3">
      <c r="B59" s="143">
        <v>45475</v>
      </c>
      <c r="C59" s="71" t="s">
        <v>87</v>
      </c>
      <c r="D59" s="71">
        <v>7</v>
      </c>
      <c r="E59" s="71">
        <v>2024</v>
      </c>
      <c r="F59" s="71" t="s">
        <v>61</v>
      </c>
      <c r="G59" s="71">
        <v>657</v>
      </c>
      <c r="H59" s="71">
        <v>69327</v>
      </c>
      <c r="I59" s="71">
        <v>649220.63</v>
      </c>
      <c r="J59" s="98">
        <v>9.17</v>
      </c>
      <c r="K59" s="98">
        <v>9.52</v>
      </c>
      <c r="L59" s="98">
        <v>9.17</v>
      </c>
      <c r="M59" s="98">
        <v>9.59</v>
      </c>
      <c r="N59" s="98">
        <v>9.35</v>
      </c>
      <c r="Q59" s="126"/>
    </row>
    <row r="60" spans="2:17" x14ac:dyDescent="0.3">
      <c r="B60" s="143">
        <v>45476</v>
      </c>
      <c r="C60" s="71" t="s">
        <v>87</v>
      </c>
      <c r="D60" s="71">
        <v>7</v>
      </c>
      <c r="E60" s="71">
        <v>2024</v>
      </c>
      <c r="F60" s="71" t="s">
        <v>61</v>
      </c>
      <c r="G60" s="71">
        <v>6325</v>
      </c>
      <c r="H60" s="71">
        <v>105597</v>
      </c>
      <c r="I60" s="71">
        <v>1003858.55</v>
      </c>
      <c r="J60" s="98">
        <v>9.67</v>
      </c>
      <c r="K60" s="98">
        <v>9.33</v>
      </c>
      <c r="L60" s="98">
        <v>9.17</v>
      </c>
      <c r="M60" s="98">
        <v>9.7799999999999994</v>
      </c>
      <c r="N60" s="98">
        <v>9.5</v>
      </c>
      <c r="Q60" s="126"/>
    </row>
    <row r="61" spans="2:17" x14ac:dyDescent="0.3">
      <c r="B61" s="143">
        <v>45477</v>
      </c>
      <c r="C61" s="71" t="s">
        <v>87</v>
      </c>
      <c r="D61" s="71">
        <v>7</v>
      </c>
      <c r="E61" s="71">
        <v>2024</v>
      </c>
      <c r="F61" s="71" t="s">
        <v>61</v>
      </c>
      <c r="G61" s="71">
        <v>2067</v>
      </c>
      <c r="H61" s="71">
        <v>26547</v>
      </c>
      <c r="I61" s="71">
        <v>254185.31</v>
      </c>
      <c r="J61" s="98">
        <v>9.7200000000000006</v>
      </c>
      <c r="K61" s="98">
        <v>9.6999999999999993</v>
      </c>
      <c r="L61" s="98">
        <v>9.35</v>
      </c>
      <c r="M61" s="98">
        <v>9.75</v>
      </c>
      <c r="N61" s="98">
        <v>9.57</v>
      </c>
      <c r="Q61" s="126"/>
    </row>
    <row r="62" spans="2:17" x14ac:dyDescent="0.3">
      <c r="B62" s="143">
        <v>45478</v>
      </c>
      <c r="C62" s="71" t="s">
        <v>87</v>
      </c>
      <c r="D62" s="71">
        <v>7</v>
      </c>
      <c r="E62" s="71">
        <v>2024</v>
      </c>
      <c r="F62" s="71" t="s">
        <v>61</v>
      </c>
      <c r="G62" s="71">
        <v>2862</v>
      </c>
      <c r="H62" s="71">
        <v>24782</v>
      </c>
      <c r="I62" s="71">
        <v>236177.21</v>
      </c>
      <c r="J62" s="98">
        <v>9.59</v>
      </c>
      <c r="K62" s="98">
        <v>9.69</v>
      </c>
      <c r="L62" s="98">
        <v>9.3000000000000007</v>
      </c>
      <c r="M62" s="98">
        <v>9.69</v>
      </c>
      <c r="N62" s="98">
        <v>9.5299999999999994</v>
      </c>
      <c r="Q62" s="126"/>
    </row>
    <row r="63" spans="2:17" x14ac:dyDescent="0.3">
      <c r="B63" s="143">
        <v>45481</v>
      </c>
      <c r="C63" s="71" t="s">
        <v>87</v>
      </c>
      <c r="D63" s="71">
        <v>7</v>
      </c>
      <c r="E63" s="71">
        <v>2024</v>
      </c>
      <c r="F63" s="71" t="s">
        <v>61</v>
      </c>
      <c r="G63" s="71">
        <v>1730</v>
      </c>
      <c r="H63" s="71">
        <v>47959</v>
      </c>
      <c r="I63" s="71">
        <v>447771.39</v>
      </c>
      <c r="J63" s="98">
        <v>9.2200000000000006</v>
      </c>
      <c r="K63" s="98">
        <v>9.59</v>
      </c>
      <c r="L63" s="98">
        <v>9.2200000000000006</v>
      </c>
      <c r="M63" s="98">
        <v>9.59</v>
      </c>
      <c r="N63" s="98">
        <v>9.33</v>
      </c>
      <c r="Q63" s="126"/>
    </row>
    <row r="64" spans="2:17" x14ac:dyDescent="0.3">
      <c r="B64" s="143">
        <v>45482</v>
      </c>
      <c r="C64" s="71" t="s">
        <v>87</v>
      </c>
      <c r="D64" s="71">
        <v>7</v>
      </c>
      <c r="E64" s="71">
        <v>2024</v>
      </c>
      <c r="F64" s="71" t="s">
        <v>61</v>
      </c>
      <c r="G64" s="71">
        <v>4090</v>
      </c>
      <c r="H64" s="71">
        <v>11107</v>
      </c>
      <c r="I64" s="71">
        <v>103459.43</v>
      </c>
      <c r="J64" s="98">
        <v>9.4</v>
      </c>
      <c r="K64" s="98">
        <v>9.33</v>
      </c>
      <c r="L64" s="98">
        <v>9.25</v>
      </c>
      <c r="M64" s="98">
        <v>9.4499999999999993</v>
      </c>
      <c r="N64" s="98">
        <v>9.33</v>
      </c>
      <c r="Q64" s="126"/>
    </row>
    <row r="65" spans="2:17" x14ac:dyDescent="0.3">
      <c r="B65" s="143">
        <v>45483</v>
      </c>
      <c r="C65" s="71" t="s">
        <v>87</v>
      </c>
      <c r="D65" s="71">
        <v>7</v>
      </c>
      <c r="E65" s="71">
        <v>2024</v>
      </c>
      <c r="F65" s="71" t="s">
        <v>61</v>
      </c>
      <c r="G65" s="71">
        <v>2405</v>
      </c>
      <c r="H65" s="71">
        <v>28894</v>
      </c>
      <c r="I65" s="71">
        <v>268420.63</v>
      </c>
      <c r="J65" s="98">
        <v>9.3000000000000007</v>
      </c>
      <c r="K65" s="98">
        <v>9.44</v>
      </c>
      <c r="L65" s="98">
        <v>9.19</v>
      </c>
      <c r="M65" s="98">
        <v>9.4499999999999993</v>
      </c>
      <c r="N65" s="98">
        <v>9.2799999999999994</v>
      </c>
      <c r="Q65" s="126"/>
    </row>
    <row r="66" spans="2:17" x14ac:dyDescent="0.3">
      <c r="B66" s="143">
        <v>45484</v>
      </c>
      <c r="C66" s="71" t="s">
        <v>87</v>
      </c>
      <c r="D66" s="71">
        <v>7</v>
      </c>
      <c r="E66" s="71">
        <v>2024</v>
      </c>
      <c r="F66" s="71" t="s">
        <v>61</v>
      </c>
      <c r="G66" s="71">
        <v>757</v>
      </c>
      <c r="H66" s="71">
        <v>8447</v>
      </c>
      <c r="I66" s="71">
        <v>78825.98</v>
      </c>
      <c r="J66" s="98">
        <v>9.43</v>
      </c>
      <c r="K66" s="98">
        <v>9.43</v>
      </c>
      <c r="L66" s="98">
        <v>9.3000000000000007</v>
      </c>
      <c r="M66" s="98">
        <v>9.44</v>
      </c>
      <c r="N66" s="98">
        <v>9.33</v>
      </c>
      <c r="Q66" s="126"/>
    </row>
    <row r="67" spans="2:17" x14ac:dyDescent="0.3">
      <c r="B67" s="143">
        <v>45485</v>
      </c>
      <c r="C67" s="71" t="s">
        <v>87</v>
      </c>
      <c r="D67" s="71">
        <v>7</v>
      </c>
      <c r="E67" s="71">
        <v>2024</v>
      </c>
      <c r="F67" s="71" t="s">
        <v>61</v>
      </c>
      <c r="G67" s="71">
        <v>1788</v>
      </c>
      <c r="H67" s="71">
        <v>11026</v>
      </c>
      <c r="I67" s="71">
        <v>103692.94</v>
      </c>
      <c r="J67" s="98">
        <v>9.4499999999999993</v>
      </c>
      <c r="K67" s="98">
        <v>9.43</v>
      </c>
      <c r="L67" s="98">
        <v>9.31</v>
      </c>
      <c r="M67" s="98">
        <v>9.4700000000000006</v>
      </c>
      <c r="N67" s="98">
        <v>9.4</v>
      </c>
      <c r="Q67" s="126"/>
    </row>
    <row r="68" spans="2:17" x14ac:dyDescent="0.3">
      <c r="B68" s="143">
        <v>45488</v>
      </c>
      <c r="C68" s="71" t="s">
        <v>87</v>
      </c>
      <c r="D68" s="71">
        <v>7</v>
      </c>
      <c r="E68" s="71">
        <v>2024</v>
      </c>
      <c r="F68" s="71" t="s">
        <v>61</v>
      </c>
      <c r="G68" s="71">
        <v>2377</v>
      </c>
      <c r="H68" s="71">
        <v>34650</v>
      </c>
      <c r="I68" s="71">
        <v>328232.46000000002</v>
      </c>
      <c r="J68" s="98">
        <v>9.5399999999999991</v>
      </c>
      <c r="K68" s="98">
        <v>9.4499999999999993</v>
      </c>
      <c r="L68" s="98">
        <v>9.3000000000000007</v>
      </c>
      <c r="M68" s="98">
        <v>9.6999999999999993</v>
      </c>
      <c r="N68" s="98">
        <v>9.4700000000000006</v>
      </c>
      <c r="Q68" s="126"/>
    </row>
    <row r="69" spans="2:17" x14ac:dyDescent="0.3">
      <c r="B69" s="143">
        <v>45489</v>
      </c>
      <c r="C69" s="71" t="s">
        <v>87</v>
      </c>
      <c r="D69" s="71">
        <v>7</v>
      </c>
      <c r="E69" s="71">
        <v>2024</v>
      </c>
      <c r="F69" s="71" t="s">
        <v>61</v>
      </c>
      <c r="G69" s="71">
        <v>1313</v>
      </c>
      <c r="H69" s="71">
        <v>24615</v>
      </c>
      <c r="I69" s="71">
        <v>230451.39</v>
      </c>
      <c r="J69" s="98">
        <v>9.35</v>
      </c>
      <c r="K69" s="98">
        <v>9.36</v>
      </c>
      <c r="L69" s="98">
        <v>9.35</v>
      </c>
      <c r="M69" s="98">
        <v>9.57</v>
      </c>
      <c r="N69" s="98">
        <v>9.36</v>
      </c>
      <c r="Q69" s="126"/>
    </row>
    <row r="70" spans="2:17" x14ac:dyDescent="0.3">
      <c r="B70" s="143">
        <v>45490</v>
      </c>
      <c r="C70" s="71" t="s">
        <v>87</v>
      </c>
      <c r="D70" s="71">
        <v>7</v>
      </c>
      <c r="E70" s="71">
        <v>2024</v>
      </c>
      <c r="F70" s="71" t="s">
        <v>61</v>
      </c>
      <c r="G70" s="71">
        <v>4123</v>
      </c>
      <c r="H70" s="71">
        <v>112002</v>
      </c>
      <c r="I70" s="71">
        <v>1045358.17</v>
      </c>
      <c r="J70" s="98">
        <v>9.44</v>
      </c>
      <c r="K70" s="98">
        <v>9.39</v>
      </c>
      <c r="L70" s="98">
        <v>9.3000000000000007</v>
      </c>
      <c r="M70" s="98">
        <v>9.5500000000000007</v>
      </c>
      <c r="N70" s="98">
        <v>9.33</v>
      </c>
      <c r="Q70" s="126"/>
    </row>
    <row r="71" spans="2:17" x14ac:dyDescent="0.3">
      <c r="B71" s="143">
        <v>45491</v>
      </c>
      <c r="C71" s="71" t="s">
        <v>87</v>
      </c>
      <c r="D71" s="71">
        <v>7</v>
      </c>
      <c r="E71" s="71">
        <v>2024</v>
      </c>
      <c r="F71" s="71" t="s">
        <v>61</v>
      </c>
      <c r="G71" s="71">
        <v>936</v>
      </c>
      <c r="H71" s="71">
        <v>57099</v>
      </c>
      <c r="I71" s="71">
        <v>534169.54</v>
      </c>
      <c r="J71" s="98">
        <v>9.4700000000000006</v>
      </c>
      <c r="K71" s="98">
        <v>9.42</v>
      </c>
      <c r="L71" s="98">
        <v>9.3000000000000007</v>
      </c>
      <c r="M71" s="98">
        <v>9.4700000000000006</v>
      </c>
      <c r="N71" s="98">
        <v>9.35</v>
      </c>
      <c r="Q71" s="126"/>
    </row>
    <row r="72" spans="2:17" x14ac:dyDescent="0.3">
      <c r="B72" s="143">
        <v>45492</v>
      </c>
      <c r="C72" s="71" t="s">
        <v>87</v>
      </c>
      <c r="D72" s="71">
        <v>7</v>
      </c>
      <c r="E72" s="71">
        <v>2024</v>
      </c>
      <c r="F72" s="71" t="s">
        <v>61</v>
      </c>
      <c r="G72" s="71">
        <v>698</v>
      </c>
      <c r="H72" s="71">
        <v>29551</v>
      </c>
      <c r="I72" s="71">
        <v>275641.89</v>
      </c>
      <c r="J72" s="98">
        <v>9.3699999999999992</v>
      </c>
      <c r="K72" s="98">
        <v>9.4499999999999993</v>
      </c>
      <c r="L72" s="98">
        <v>9.3000000000000007</v>
      </c>
      <c r="M72" s="98">
        <v>9.4499999999999993</v>
      </c>
      <c r="N72" s="98">
        <v>9.32</v>
      </c>
      <c r="Q72" s="126"/>
    </row>
    <row r="73" spans="2:17" x14ac:dyDescent="0.3">
      <c r="B73" s="143">
        <v>45495</v>
      </c>
      <c r="C73" s="71" t="s">
        <v>87</v>
      </c>
      <c r="D73" s="71">
        <v>7</v>
      </c>
      <c r="E73" s="71">
        <v>2024</v>
      </c>
      <c r="F73" s="71" t="s">
        <v>61</v>
      </c>
      <c r="G73" s="71">
        <v>1223</v>
      </c>
      <c r="H73" s="71">
        <v>43476</v>
      </c>
      <c r="I73" s="71">
        <v>405106.55</v>
      </c>
      <c r="J73" s="98">
        <v>9.39</v>
      </c>
      <c r="K73" s="98">
        <v>9.41</v>
      </c>
      <c r="L73" s="98">
        <v>9.3000000000000007</v>
      </c>
      <c r="M73" s="98">
        <v>9.41</v>
      </c>
      <c r="N73" s="98">
        <v>9.31</v>
      </c>
      <c r="Q73" s="126"/>
    </row>
    <row r="74" spans="2:17" x14ac:dyDescent="0.3">
      <c r="B74" s="143">
        <v>45496</v>
      </c>
      <c r="C74" s="71" t="s">
        <v>87</v>
      </c>
      <c r="D74" s="71">
        <v>7</v>
      </c>
      <c r="E74" s="71">
        <v>2024</v>
      </c>
      <c r="F74" s="71" t="s">
        <v>61</v>
      </c>
      <c r="G74" s="71">
        <v>628</v>
      </c>
      <c r="H74" s="71">
        <v>20643</v>
      </c>
      <c r="I74" s="71">
        <v>192088.4</v>
      </c>
      <c r="J74" s="98">
        <v>9.35</v>
      </c>
      <c r="K74" s="98">
        <v>9.35</v>
      </c>
      <c r="L74" s="98">
        <v>9.3000000000000007</v>
      </c>
      <c r="M74" s="98">
        <v>9.35</v>
      </c>
      <c r="N74" s="98">
        <v>9.3000000000000007</v>
      </c>
      <c r="Q74" s="126"/>
    </row>
    <row r="75" spans="2:17" x14ac:dyDescent="0.3">
      <c r="B75" s="143">
        <v>45497</v>
      </c>
      <c r="C75" s="71" t="s">
        <v>87</v>
      </c>
      <c r="D75" s="71">
        <v>7</v>
      </c>
      <c r="E75" s="71">
        <v>2024</v>
      </c>
      <c r="F75" s="71" t="s">
        <v>61</v>
      </c>
      <c r="G75" s="71">
        <v>392</v>
      </c>
      <c r="H75" s="71">
        <v>43160</v>
      </c>
      <c r="I75" s="71">
        <v>401637.77</v>
      </c>
      <c r="J75" s="98">
        <v>9.34</v>
      </c>
      <c r="K75" s="98">
        <v>9.36</v>
      </c>
      <c r="L75" s="98">
        <v>9.3000000000000007</v>
      </c>
      <c r="M75" s="98">
        <v>9.39</v>
      </c>
      <c r="N75" s="98">
        <v>9.3000000000000007</v>
      </c>
      <c r="Q75" s="126"/>
    </row>
    <row r="76" spans="2:17" x14ac:dyDescent="0.3">
      <c r="B76" s="143">
        <v>45498</v>
      </c>
      <c r="C76" s="71" t="s">
        <v>87</v>
      </c>
      <c r="D76" s="71">
        <v>7</v>
      </c>
      <c r="E76" s="71">
        <v>2024</v>
      </c>
      <c r="F76" s="71" t="s">
        <v>61</v>
      </c>
      <c r="G76" s="71">
        <v>1010</v>
      </c>
      <c r="H76" s="71">
        <v>48325</v>
      </c>
      <c r="I76" s="71">
        <v>449660.69</v>
      </c>
      <c r="J76" s="98">
        <v>9.35</v>
      </c>
      <c r="K76" s="98">
        <v>9.34</v>
      </c>
      <c r="L76" s="98">
        <v>9.3000000000000007</v>
      </c>
      <c r="M76" s="98">
        <v>9.39</v>
      </c>
      <c r="N76" s="98">
        <v>9.3000000000000007</v>
      </c>
      <c r="Q76" s="126"/>
    </row>
    <row r="77" spans="2:17" x14ac:dyDescent="0.3">
      <c r="B77" s="143">
        <v>45499</v>
      </c>
      <c r="C77" s="71" t="s">
        <v>87</v>
      </c>
      <c r="D77" s="71">
        <v>7</v>
      </c>
      <c r="E77" s="71">
        <v>2024</v>
      </c>
      <c r="F77" s="71" t="s">
        <v>61</v>
      </c>
      <c r="G77" s="71">
        <v>1348</v>
      </c>
      <c r="H77" s="71">
        <v>78507</v>
      </c>
      <c r="I77" s="71">
        <v>728221.15</v>
      </c>
      <c r="J77" s="98">
        <v>9.18</v>
      </c>
      <c r="K77" s="98">
        <v>9.39</v>
      </c>
      <c r="L77" s="98">
        <v>9.1</v>
      </c>
      <c r="M77" s="98">
        <v>9.39</v>
      </c>
      <c r="N77" s="98">
        <v>9.27</v>
      </c>
      <c r="Q77" s="126"/>
    </row>
    <row r="78" spans="2:17" x14ac:dyDescent="0.3">
      <c r="B78" s="143">
        <v>45502</v>
      </c>
      <c r="C78" s="71" t="s">
        <v>87</v>
      </c>
      <c r="D78" s="71">
        <v>7</v>
      </c>
      <c r="E78" s="71">
        <v>2024</v>
      </c>
      <c r="F78" s="71" t="s">
        <v>61</v>
      </c>
      <c r="G78" s="71">
        <v>1911</v>
      </c>
      <c r="H78" s="71">
        <v>89662</v>
      </c>
      <c r="I78" s="71">
        <v>813936.1</v>
      </c>
      <c r="J78" s="98">
        <v>9.1300000000000008</v>
      </c>
      <c r="K78" s="98">
        <v>9.2899999999999991</v>
      </c>
      <c r="L78" s="98">
        <v>8.9499999999999993</v>
      </c>
      <c r="M78" s="98">
        <v>9.3000000000000007</v>
      </c>
      <c r="N78" s="98">
        <v>9.07</v>
      </c>
      <c r="Q78" s="126"/>
    </row>
    <row r="79" spans="2:17" x14ac:dyDescent="0.3">
      <c r="B79" s="143">
        <v>45503</v>
      </c>
      <c r="C79" s="71" t="s">
        <v>87</v>
      </c>
      <c r="D79" s="71">
        <v>7</v>
      </c>
      <c r="E79" s="71">
        <v>2024</v>
      </c>
      <c r="F79" s="71" t="s">
        <v>61</v>
      </c>
      <c r="G79" s="71">
        <v>1143</v>
      </c>
      <c r="H79" s="71">
        <v>47672</v>
      </c>
      <c r="I79" s="71">
        <v>432994.68</v>
      </c>
      <c r="J79" s="98">
        <v>9.24</v>
      </c>
      <c r="K79" s="98">
        <v>9.2799999999999994</v>
      </c>
      <c r="L79" s="98">
        <v>8.9600000000000009</v>
      </c>
      <c r="M79" s="98">
        <v>9.2799999999999994</v>
      </c>
      <c r="N79" s="98">
        <v>9.08</v>
      </c>
      <c r="Q79" s="126"/>
    </row>
    <row r="80" spans="2:17" x14ac:dyDescent="0.3">
      <c r="B80" s="143">
        <v>45504</v>
      </c>
      <c r="C80" s="71" t="s">
        <v>87</v>
      </c>
      <c r="D80" s="71">
        <v>7</v>
      </c>
      <c r="E80" s="71">
        <v>2024</v>
      </c>
      <c r="F80" s="71" t="s">
        <v>61</v>
      </c>
      <c r="G80" s="71">
        <v>4363</v>
      </c>
      <c r="H80" s="71">
        <v>139628</v>
      </c>
      <c r="I80" s="71">
        <v>1283737.04</v>
      </c>
      <c r="J80" s="98">
        <v>9.2899999999999991</v>
      </c>
      <c r="K80" s="98">
        <v>9.2200000000000006</v>
      </c>
      <c r="L80" s="98">
        <v>9.01</v>
      </c>
      <c r="M80" s="98">
        <v>9.4</v>
      </c>
      <c r="N80" s="98">
        <v>9.19</v>
      </c>
      <c r="Q80" s="126"/>
    </row>
    <row r="81" spans="2:17" x14ac:dyDescent="0.3">
      <c r="B81" s="143">
        <v>45505</v>
      </c>
      <c r="C81" s="71" t="s">
        <v>88</v>
      </c>
      <c r="D81" s="71">
        <v>8</v>
      </c>
      <c r="E81" s="71">
        <v>2024</v>
      </c>
      <c r="F81" s="71" t="s">
        <v>61</v>
      </c>
      <c r="G81" s="71">
        <v>961</v>
      </c>
      <c r="H81" s="71">
        <v>41125</v>
      </c>
      <c r="I81" s="71">
        <v>371563.32</v>
      </c>
      <c r="J81" s="98">
        <v>9.02</v>
      </c>
      <c r="K81" s="98">
        <v>9.36</v>
      </c>
      <c r="L81" s="98">
        <v>8.82</v>
      </c>
      <c r="M81" s="98">
        <v>9.3800000000000008</v>
      </c>
      <c r="N81" s="98">
        <v>9.0299999999999994</v>
      </c>
      <c r="Q81" s="126"/>
    </row>
    <row r="82" spans="2:17" x14ac:dyDescent="0.3">
      <c r="B82" s="143">
        <v>45506</v>
      </c>
      <c r="C82" s="71" t="s">
        <v>88</v>
      </c>
      <c r="D82" s="71">
        <v>8</v>
      </c>
      <c r="E82" s="71">
        <v>2024</v>
      </c>
      <c r="F82" s="71" t="s">
        <v>61</v>
      </c>
      <c r="G82" s="71">
        <v>1872</v>
      </c>
      <c r="H82" s="71">
        <v>52401</v>
      </c>
      <c r="I82" s="71">
        <v>476521.1</v>
      </c>
      <c r="J82" s="98">
        <v>9.0299999999999994</v>
      </c>
      <c r="K82" s="98">
        <v>9.17</v>
      </c>
      <c r="L82" s="98">
        <v>9.01</v>
      </c>
      <c r="M82" s="98">
        <v>9.2799999999999994</v>
      </c>
      <c r="N82" s="98">
        <v>9.09</v>
      </c>
      <c r="Q82" s="126"/>
    </row>
    <row r="83" spans="2:17" x14ac:dyDescent="0.3">
      <c r="B83" s="143">
        <v>45509</v>
      </c>
      <c r="C83" s="71" t="s">
        <v>88</v>
      </c>
      <c r="D83" s="71">
        <v>8</v>
      </c>
      <c r="E83" s="71">
        <v>2024</v>
      </c>
      <c r="F83" s="71" t="s">
        <v>61</v>
      </c>
      <c r="G83" s="71">
        <v>2637</v>
      </c>
      <c r="H83" s="71">
        <v>40256</v>
      </c>
      <c r="I83" s="71">
        <v>365368.66</v>
      </c>
      <c r="J83" s="98">
        <v>9.09</v>
      </c>
      <c r="K83" s="98">
        <v>9.0500000000000007</v>
      </c>
      <c r="L83" s="98">
        <v>8.93</v>
      </c>
      <c r="M83" s="98">
        <v>9.16</v>
      </c>
      <c r="N83" s="98">
        <v>9.07</v>
      </c>
      <c r="Q83" s="126"/>
    </row>
    <row r="84" spans="2:17" x14ac:dyDescent="0.3">
      <c r="B84" s="143">
        <v>45510</v>
      </c>
      <c r="C84" s="71" t="s">
        <v>88</v>
      </c>
      <c r="D84" s="71">
        <v>8</v>
      </c>
      <c r="E84" s="71">
        <v>2024</v>
      </c>
      <c r="F84" s="71" t="s">
        <v>61</v>
      </c>
      <c r="G84" s="71">
        <v>422</v>
      </c>
      <c r="H84" s="71">
        <v>34078</v>
      </c>
      <c r="I84" s="71">
        <v>309193.98</v>
      </c>
      <c r="J84" s="98">
        <v>9.1</v>
      </c>
      <c r="K84" s="98">
        <v>9</v>
      </c>
      <c r="L84" s="98">
        <v>9</v>
      </c>
      <c r="M84" s="98">
        <v>9.1300000000000008</v>
      </c>
      <c r="N84" s="98">
        <v>9.07</v>
      </c>
      <c r="Q84" s="126"/>
    </row>
    <row r="85" spans="2:17" x14ac:dyDescent="0.3">
      <c r="B85" s="143">
        <v>45511</v>
      </c>
      <c r="C85" s="71" t="s">
        <v>88</v>
      </c>
      <c r="D85" s="71">
        <v>8</v>
      </c>
      <c r="E85" s="71">
        <v>2024</v>
      </c>
      <c r="F85" s="71" t="s">
        <v>61</v>
      </c>
      <c r="G85" s="71">
        <v>3025</v>
      </c>
      <c r="H85" s="71">
        <v>41373</v>
      </c>
      <c r="I85" s="71">
        <v>375953.57</v>
      </c>
      <c r="J85" s="98">
        <v>9.08</v>
      </c>
      <c r="K85" s="98">
        <v>9.1</v>
      </c>
      <c r="L85" s="98">
        <v>9.0299999999999994</v>
      </c>
      <c r="M85" s="98">
        <v>9.1300000000000008</v>
      </c>
      <c r="N85" s="98">
        <v>9.08</v>
      </c>
      <c r="Q85" s="126"/>
    </row>
    <row r="86" spans="2:17" x14ac:dyDescent="0.3">
      <c r="B86" s="143">
        <v>45512</v>
      </c>
      <c r="C86" s="71" t="s">
        <v>88</v>
      </c>
      <c r="D86" s="71">
        <v>8</v>
      </c>
      <c r="E86" s="71">
        <v>2024</v>
      </c>
      <c r="F86" s="71" t="s">
        <v>61</v>
      </c>
      <c r="G86" s="71">
        <v>470</v>
      </c>
      <c r="H86" s="71">
        <v>35196</v>
      </c>
      <c r="I86" s="71">
        <v>317724.07</v>
      </c>
      <c r="J86" s="98">
        <v>9.0399999999999991</v>
      </c>
      <c r="K86" s="98">
        <v>9.1199999999999992</v>
      </c>
      <c r="L86" s="98">
        <v>8.8800000000000008</v>
      </c>
      <c r="M86" s="98">
        <v>9.1300000000000008</v>
      </c>
      <c r="N86" s="98">
        <v>9.02</v>
      </c>
      <c r="Q86" s="126"/>
    </row>
    <row r="87" spans="2:17" x14ac:dyDescent="0.3">
      <c r="B87" s="143">
        <v>45513</v>
      </c>
      <c r="C87" s="71" t="s">
        <v>88</v>
      </c>
      <c r="D87" s="71">
        <v>8</v>
      </c>
      <c r="E87" s="71">
        <v>2024</v>
      </c>
      <c r="F87" s="71" t="s">
        <v>61</v>
      </c>
      <c r="G87" s="71">
        <v>242</v>
      </c>
      <c r="H87" s="71">
        <v>25500</v>
      </c>
      <c r="I87" s="71">
        <v>232128.66</v>
      </c>
      <c r="J87" s="98">
        <v>9.1</v>
      </c>
      <c r="K87" s="98">
        <v>9.07</v>
      </c>
      <c r="L87" s="98">
        <v>9.0399999999999991</v>
      </c>
      <c r="M87" s="98">
        <v>9.1300000000000008</v>
      </c>
      <c r="N87" s="98">
        <v>9.1</v>
      </c>
      <c r="Q87" s="126"/>
    </row>
    <row r="88" spans="2:17" x14ac:dyDescent="0.3">
      <c r="B88" s="143">
        <v>45516</v>
      </c>
      <c r="C88" s="71" t="s">
        <v>88</v>
      </c>
      <c r="D88" s="71">
        <v>8</v>
      </c>
      <c r="E88" s="71">
        <v>2024</v>
      </c>
      <c r="F88" s="71" t="s">
        <v>61</v>
      </c>
      <c r="G88" s="71">
        <v>778</v>
      </c>
      <c r="H88" s="71">
        <v>16785</v>
      </c>
      <c r="I88" s="71">
        <v>152162.51</v>
      </c>
      <c r="J88" s="98">
        <v>9.1</v>
      </c>
      <c r="K88" s="98">
        <v>9.14</v>
      </c>
      <c r="L88" s="98">
        <v>8.9600000000000009</v>
      </c>
      <c r="M88" s="98">
        <v>9.15</v>
      </c>
      <c r="N88" s="98">
        <v>9.0399999999999991</v>
      </c>
      <c r="Q88" s="126"/>
    </row>
    <row r="89" spans="2:17" x14ac:dyDescent="0.3">
      <c r="B89" s="143">
        <v>45517</v>
      </c>
      <c r="C89" s="71" t="s">
        <v>88</v>
      </c>
      <c r="D89" s="71">
        <v>8</v>
      </c>
      <c r="E89" s="71">
        <v>2024</v>
      </c>
      <c r="F89" s="71" t="s">
        <v>61</v>
      </c>
      <c r="G89" s="71">
        <v>1651</v>
      </c>
      <c r="H89" s="71">
        <v>29156</v>
      </c>
      <c r="I89" s="71">
        <v>262865.58</v>
      </c>
      <c r="J89" s="98">
        <v>9.09</v>
      </c>
      <c r="K89" s="98">
        <v>9.0500000000000007</v>
      </c>
      <c r="L89" s="98">
        <v>8.98</v>
      </c>
      <c r="M89" s="98">
        <v>9.1</v>
      </c>
      <c r="N89" s="98">
        <v>9.01</v>
      </c>
      <c r="Q89" s="126"/>
    </row>
    <row r="90" spans="2:17" x14ac:dyDescent="0.3">
      <c r="B90" s="143">
        <v>45518</v>
      </c>
      <c r="C90" s="71" t="s">
        <v>88</v>
      </c>
      <c r="D90" s="71">
        <v>8</v>
      </c>
      <c r="E90" s="71">
        <v>2024</v>
      </c>
      <c r="F90" s="71" t="s">
        <v>61</v>
      </c>
      <c r="G90" s="71">
        <v>346</v>
      </c>
      <c r="H90" s="71">
        <v>43109</v>
      </c>
      <c r="I90" s="71">
        <v>390295.13</v>
      </c>
      <c r="J90" s="98">
        <v>9.09</v>
      </c>
      <c r="K90" s="98">
        <v>9.1</v>
      </c>
      <c r="L90" s="98">
        <v>9.01</v>
      </c>
      <c r="M90" s="98">
        <v>9.11</v>
      </c>
      <c r="N90" s="98">
        <v>9.0500000000000007</v>
      </c>
      <c r="Q90" s="126"/>
    </row>
    <row r="91" spans="2:17" x14ac:dyDescent="0.3">
      <c r="B91" s="143">
        <v>45519</v>
      </c>
      <c r="C91" s="71" t="s">
        <v>88</v>
      </c>
      <c r="D91" s="71">
        <v>8</v>
      </c>
      <c r="E91" s="71">
        <v>2024</v>
      </c>
      <c r="F91" s="71" t="s">
        <v>61</v>
      </c>
      <c r="G91" s="71">
        <v>1729</v>
      </c>
      <c r="H91" s="71">
        <v>21561</v>
      </c>
      <c r="I91" s="71">
        <v>194981.74</v>
      </c>
      <c r="J91" s="98">
        <v>9.09</v>
      </c>
      <c r="K91" s="98">
        <v>9.09</v>
      </c>
      <c r="L91" s="98">
        <v>9.01</v>
      </c>
      <c r="M91" s="98">
        <v>9.09</v>
      </c>
      <c r="N91" s="98">
        <v>9.0399999999999991</v>
      </c>
      <c r="Q91" s="126"/>
    </row>
    <row r="92" spans="2:17" x14ac:dyDescent="0.3">
      <c r="B92" s="143">
        <v>45520</v>
      </c>
      <c r="C92" s="71" t="s">
        <v>88</v>
      </c>
      <c r="D92" s="71">
        <v>8</v>
      </c>
      <c r="E92" s="71">
        <v>2024</v>
      </c>
      <c r="F92" s="71" t="s">
        <v>61</v>
      </c>
      <c r="G92" s="71">
        <v>2622</v>
      </c>
      <c r="H92" s="71">
        <v>180114</v>
      </c>
      <c r="I92" s="71">
        <v>1623922.71</v>
      </c>
      <c r="J92" s="98">
        <v>9.06</v>
      </c>
      <c r="K92" s="98">
        <v>9.09</v>
      </c>
      <c r="L92" s="98">
        <v>9</v>
      </c>
      <c r="M92" s="98">
        <v>9.1</v>
      </c>
      <c r="N92" s="98">
        <v>9.01</v>
      </c>
      <c r="Q92" s="126"/>
    </row>
    <row r="93" spans="2:17" x14ac:dyDescent="0.3">
      <c r="B93" s="143">
        <v>45523</v>
      </c>
      <c r="C93" s="71" t="s">
        <v>88</v>
      </c>
      <c r="D93" s="71">
        <v>8</v>
      </c>
      <c r="E93" s="71">
        <v>2024</v>
      </c>
      <c r="F93" s="71" t="s">
        <v>61</v>
      </c>
      <c r="G93" s="71">
        <v>793</v>
      </c>
      <c r="H93" s="71">
        <v>80839</v>
      </c>
      <c r="I93" s="71">
        <v>732835.45</v>
      </c>
      <c r="J93" s="98">
        <v>9.08</v>
      </c>
      <c r="K93" s="98">
        <v>9.06</v>
      </c>
      <c r="L93" s="98">
        <v>8.98</v>
      </c>
      <c r="M93" s="98">
        <v>9.1</v>
      </c>
      <c r="N93" s="98">
        <v>9.06</v>
      </c>
      <c r="Q93" s="126"/>
    </row>
    <row r="94" spans="2:17" x14ac:dyDescent="0.3">
      <c r="B94" s="143">
        <v>45524</v>
      </c>
      <c r="C94" s="71" t="s">
        <v>88</v>
      </c>
      <c r="D94" s="71">
        <v>8</v>
      </c>
      <c r="E94" s="71">
        <v>2024</v>
      </c>
      <c r="F94" s="71" t="s">
        <v>61</v>
      </c>
      <c r="G94" s="71">
        <v>867</v>
      </c>
      <c r="H94" s="71">
        <v>35753</v>
      </c>
      <c r="I94" s="71">
        <v>325651.31</v>
      </c>
      <c r="J94" s="98">
        <v>9.14</v>
      </c>
      <c r="K94" s="98">
        <v>9.0399999999999991</v>
      </c>
      <c r="L94" s="98">
        <v>9.0399999999999991</v>
      </c>
      <c r="M94" s="98">
        <v>9.18</v>
      </c>
      <c r="N94" s="98">
        <v>9.1</v>
      </c>
      <c r="Q94" s="126"/>
    </row>
    <row r="95" spans="2:17" x14ac:dyDescent="0.3">
      <c r="B95" s="143">
        <v>45525</v>
      </c>
      <c r="C95" s="71" t="s">
        <v>88</v>
      </c>
      <c r="D95" s="71">
        <v>8</v>
      </c>
      <c r="E95" s="71">
        <v>2024</v>
      </c>
      <c r="F95" s="71" t="s">
        <v>61</v>
      </c>
      <c r="G95" s="71">
        <v>308</v>
      </c>
      <c r="H95" s="71">
        <v>34094</v>
      </c>
      <c r="I95" s="71">
        <v>309932.84999999998</v>
      </c>
      <c r="J95" s="98">
        <v>9.15</v>
      </c>
      <c r="K95" s="98">
        <v>9.14</v>
      </c>
      <c r="L95" s="98">
        <v>9.02</v>
      </c>
      <c r="M95" s="98">
        <v>9.16</v>
      </c>
      <c r="N95" s="98">
        <v>9.09</v>
      </c>
      <c r="Q95" s="126"/>
    </row>
    <row r="96" spans="2:17" x14ac:dyDescent="0.3">
      <c r="B96" s="143">
        <v>45526</v>
      </c>
      <c r="C96" s="71" t="s">
        <v>88</v>
      </c>
      <c r="D96" s="71">
        <v>8</v>
      </c>
      <c r="E96" s="71">
        <v>2024</v>
      </c>
      <c r="F96" s="71" t="s">
        <v>61</v>
      </c>
      <c r="G96" s="71">
        <v>457</v>
      </c>
      <c r="H96" s="71">
        <v>42937</v>
      </c>
      <c r="I96" s="71">
        <v>392004.37</v>
      </c>
      <c r="J96" s="98">
        <v>9.19</v>
      </c>
      <c r="K96" s="98">
        <v>9.14</v>
      </c>
      <c r="L96" s="98">
        <v>9.0299999999999994</v>
      </c>
      <c r="M96" s="98">
        <v>9.2899999999999991</v>
      </c>
      <c r="N96" s="98">
        <v>9.1199999999999992</v>
      </c>
      <c r="Q96" s="126"/>
    </row>
    <row r="97" spans="2:17" x14ac:dyDescent="0.3">
      <c r="B97" s="143">
        <v>45527</v>
      </c>
      <c r="C97" s="71" t="s">
        <v>88</v>
      </c>
      <c r="D97" s="71">
        <v>8</v>
      </c>
      <c r="E97" s="71">
        <v>2024</v>
      </c>
      <c r="F97" s="71" t="s">
        <v>61</v>
      </c>
      <c r="G97" s="71">
        <v>912</v>
      </c>
      <c r="H97" s="71">
        <v>14423</v>
      </c>
      <c r="I97" s="71">
        <v>131908.48000000001</v>
      </c>
      <c r="J97" s="98">
        <v>9.19</v>
      </c>
      <c r="K97" s="98">
        <v>9.18</v>
      </c>
      <c r="L97" s="98">
        <v>9.0500000000000007</v>
      </c>
      <c r="M97" s="98">
        <v>9.1999999999999993</v>
      </c>
      <c r="N97" s="98">
        <v>9.14</v>
      </c>
      <c r="Q97" s="126"/>
    </row>
    <row r="98" spans="2:17" x14ac:dyDescent="0.3">
      <c r="B98" s="143">
        <v>45530</v>
      </c>
      <c r="C98" s="71" t="s">
        <v>88</v>
      </c>
      <c r="D98" s="71">
        <v>8</v>
      </c>
      <c r="E98" s="71">
        <v>2024</v>
      </c>
      <c r="F98" s="71" t="s">
        <v>61</v>
      </c>
      <c r="G98" s="71">
        <v>2725</v>
      </c>
      <c r="H98" s="71">
        <v>62188</v>
      </c>
      <c r="I98" s="71">
        <v>567646.30000000005</v>
      </c>
      <c r="J98" s="98">
        <v>9.08</v>
      </c>
      <c r="K98" s="98">
        <v>9.19</v>
      </c>
      <c r="L98" s="98">
        <v>9.06</v>
      </c>
      <c r="M98" s="98">
        <v>9.4499999999999993</v>
      </c>
      <c r="N98" s="98">
        <v>9.1199999999999992</v>
      </c>
      <c r="Q98" s="126"/>
    </row>
    <row r="99" spans="2:17" x14ac:dyDescent="0.3">
      <c r="B99" s="143">
        <v>45531</v>
      </c>
      <c r="C99" s="71" t="s">
        <v>88</v>
      </c>
      <c r="D99" s="71">
        <v>8</v>
      </c>
      <c r="E99" s="71">
        <v>2024</v>
      </c>
      <c r="F99" s="71" t="s">
        <v>61</v>
      </c>
      <c r="G99" s="71">
        <v>2016</v>
      </c>
      <c r="H99" s="71">
        <v>17681</v>
      </c>
      <c r="I99" s="71">
        <v>160886.94</v>
      </c>
      <c r="J99" s="98">
        <v>9.15</v>
      </c>
      <c r="K99" s="98">
        <v>9.17</v>
      </c>
      <c r="L99" s="98">
        <v>9.06</v>
      </c>
      <c r="M99" s="98">
        <v>9.24</v>
      </c>
      <c r="N99" s="98">
        <v>9.09</v>
      </c>
      <c r="Q99" s="126"/>
    </row>
    <row r="100" spans="2:17" x14ac:dyDescent="0.3">
      <c r="B100" s="143">
        <v>45532</v>
      </c>
      <c r="C100" s="71" t="s">
        <v>88</v>
      </c>
      <c r="D100" s="71">
        <v>8</v>
      </c>
      <c r="E100" s="71">
        <v>2024</v>
      </c>
      <c r="F100" s="71" t="s">
        <v>61</v>
      </c>
      <c r="G100" s="71">
        <v>2629</v>
      </c>
      <c r="H100" s="71">
        <v>44790</v>
      </c>
      <c r="I100" s="71">
        <v>406014.83</v>
      </c>
      <c r="J100" s="98">
        <v>9.08</v>
      </c>
      <c r="K100" s="98">
        <v>9.2200000000000006</v>
      </c>
      <c r="L100" s="98">
        <v>9</v>
      </c>
      <c r="M100" s="98">
        <v>9.2200000000000006</v>
      </c>
      <c r="N100" s="98">
        <v>9.06</v>
      </c>
      <c r="Q100" s="126"/>
    </row>
    <row r="101" spans="2:17" x14ac:dyDescent="0.3">
      <c r="B101" s="143">
        <v>45533</v>
      </c>
      <c r="C101" s="71" t="s">
        <v>88</v>
      </c>
      <c r="D101" s="71">
        <v>8</v>
      </c>
      <c r="E101" s="71">
        <v>2024</v>
      </c>
      <c r="F101" s="71" t="s">
        <v>61</v>
      </c>
      <c r="G101" s="71">
        <v>606</v>
      </c>
      <c r="H101" s="71">
        <v>7917</v>
      </c>
      <c r="I101" s="71">
        <v>72278.649999999994</v>
      </c>
      <c r="J101" s="98">
        <v>9.1300000000000008</v>
      </c>
      <c r="K101" s="98">
        <v>9.14</v>
      </c>
      <c r="L101" s="98">
        <v>9.08</v>
      </c>
      <c r="M101" s="98">
        <v>9.14</v>
      </c>
      <c r="N101" s="98">
        <v>9.1199999999999992</v>
      </c>
      <c r="Q101" s="126"/>
    </row>
    <row r="102" spans="2:17" x14ac:dyDescent="0.3">
      <c r="B102" s="143">
        <v>45534</v>
      </c>
      <c r="C102" s="71" t="s">
        <v>88</v>
      </c>
      <c r="D102" s="71">
        <v>8</v>
      </c>
      <c r="E102" s="71">
        <v>2024</v>
      </c>
      <c r="F102" s="71" t="s">
        <v>61</v>
      </c>
      <c r="G102" s="71">
        <v>857</v>
      </c>
      <c r="H102" s="71">
        <v>31474</v>
      </c>
      <c r="I102" s="71">
        <v>288167.90999999997</v>
      </c>
      <c r="J102" s="98">
        <v>9.06</v>
      </c>
      <c r="K102" s="98">
        <v>9.14</v>
      </c>
      <c r="L102" s="98">
        <v>9.06</v>
      </c>
      <c r="M102" s="98">
        <v>9.2200000000000006</v>
      </c>
      <c r="N102" s="98">
        <v>9.15</v>
      </c>
      <c r="Q102" s="126"/>
    </row>
    <row r="103" spans="2:17" x14ac:dyDescent="0.3">
      <c r="B103" s="143">
        <v>45537</v>
      </c>
      <c r="C103" s="71" t="s">
        <v>89</v>
      </c>
      <c r="D103" s="71">
        <v>9</v>
      </c>
      <c r="E103" s="71">
        <v>2024</v>
      </c>
      <c r="F103" s="71" t="s">
        <v>61</v>
      </c>
      <c r="G103" s="71">
        <v>407</v>
      </c>
      <c r="H103" s="71">
        <v>24822</v>
      </c>
      <c r="I103" s="71">
        <v>223474.67</v>
      </c>
      <c r="J103" s="98">
        <v>9</v>
      </c>
      <c r="K103" s="98">
        <v>9.15</v>
      </c>
      <c r="L103" s="98">
        <v>8.9600000000000009</v>
      </c>
      <c r="M103" s="98">
        <v>9.15</v>
      </c>
      <c r="N103" s="98">
        <v>9</v>
      </c>
      <c r="Q103" s="126"/>
    </row>
    <row r="104" spans="2:17" x14ac:dyDescent="0.3">
      <c r="B104" s="143">
        <v>45538</v>
      </c>
      <c r="C104" s="71" t="s">
        <v>89</v>
      </c>
      <c r="D104" s="71">
        <v>9</v>
      </c>
      <c r="E104" s="71">
        <v>2024</v>
      </c>
      <c r="F104" s="71" t="s">
        <v>61</v>
      </c>
      <c r="G104" s="71">
        <v>654</v>
      </c>
      <c r="H104" s="71">
        <v>43394</v>
      </c>
      <c r="I104" s="71">
        <v>387643.79</v>
      </c>
      <c r="J104" s="98">
        <v>8.85</v>
      </c>
      <c r="K104" s="98">
        <v>8.99</v>
      </c>
      <c r="L104" s="98">
        <v>8.85</v>
      </c>
      <c r="M104" s="98">
        <v>9.09</v>
      </c>
      <c r="N104" s="98">
        <v>8.93</v>
      </c>
      <c r="Q104" s="126"/>
    </row>
    <row r="105" spans="2:17" x14ac:dyDescent="0.3">
      <c r="B105" s="143">
        <v>45539</v>
      </c>
      <c r="C105" s="71" t="s">
        <v>89</v>
      </c>
      <c r="D105" s="71">
        <v>9</v>
      </c>
      <c r="E105" s="71">
        <v>2024</v>
      </c>
      <c r="F105" s="71" t="s">
        <v>61</v>
      </c>
      <c r="G105" s="71">
        <v>1148</v>
      </c>
      <c r="H105" s="71">
        <v>49326</v>
      </c>
      <c r="I105" s="71">
        <v>438013.9</v>
      </c>
      <c r="J105" s="98">
        <v>8.85</v>
      </c>
      <c r="K105" s="98">
        <v>8.9600000000000009</v>
      </c>
      <c r="L105" s="98">
        <v>8.84</v>
      </c>
      <c r="M105" s="98">
        <v>8.9600000000000009</v>
      </c>
      <c r="N105" s="98">
        <v>8.8699999999999992</v>
      </c>
      <c r="Q105" s="126"/>
    </row>
    <row r="106" spans="2:17" x14ac:dyDescent="0.3">
      <c r="B106" s="143">
        <v>45540</v>
      </c>
      <c r="C106" s="71" t="s">
        <v>89</v>
      </c>
      <c r="D106" s="71">
        <v>9</v>
      </c>
      <c r="E106" s="71">
        <v>2024</v>
      </c>
      <c r="F106" s="71" t="s">
        <v>61</v>
      </c>
      <c r="G106" s="71">
        <v>1339</v>
      </c>
      <c r="H106" s="71">
        <v>33938</v>
      </c>
      <c r="I106" s="71">
        <v>300881.05</v>
      </c>
      <c r="J106" s="98">
        <v>8.89</v>
      </c>
      <c r="K106" s="98">
        <v>8.8800000000000008</v>
      </c>
      <c r="L106" s="98">
        <v>8.81</v>
      </c>
      <c r="M106" s="98">
        <v>8.9700000000000006</v>
      </c>
      <c r="N106" s="98">
        <v>8.86</v>
      </c>
      <c r="Q106" s="126"/>
    </row>
    <row r="107" spans="2:17" x14ac:dyDescent="0.3">
      <c r="B107" s="143">
        <v>45541</v>
      </c>
      <c r="C107" s="71" t="s">
        <v>89</v>
      </c>
      <c r="D107" s="71">
        <v>9</v>
      </c>
      <c r="E107" s="71">
        <v>2024</v>
      </c>
      <c r="F107" s="71" t="s">
        <v>61</v>
      </c>
      <c r="G107" s="71">
        <v>635</v>
      </c>
      <c r="H107" s="71">
        <v>31336</v>
      </c>
      <c r="I107" s="71">
        <v>280685.34999999998</v>
      </c>
      <c r="J107" s="98">
        <v>8.99</v>
      </c>
      <c r="K107" s="98">
        <v>8.9</v>
      </c>
      <c r="L107" s="98">
        <v>8.89</v>
      </c>
      <c r="M107" s="98">
        <v>9</v>
      </c>
      <c r="N107" s="98">
        <v>8.9499999999999993</v>
      </c>
      <c r="Q107" s="126"/>
    </row>
    <row r="108" spans="2:17" x14ac:dyDescent="0.3">
      <c r="B108" s="143">
        <v>45544</v>
      </c>
      <c r="C108" s="71" t="s">
        <v>89</v>
      </c>
      <c r="D108" s="71">
        <v>9</v>
      </c>
      <c r="E108" s="71">
        <v>2024</v>
      </c>
      <c r="F108" s="71" t="s">
        <v>61</v>
      </c>
      <c r="G108" s="71">
        <v>1909</v>
      </c>
      <c r="H108" s="71">
        <v>33821</v>
      </c>
      <c r="I108" s="71">
        <v>304313.15999999997</v>
      </c>
      <c r="J108" s="98">
        <v>8.9499999999999993</v>
      </c>
      <c r="K108" s="98">
        <v>8.99</v>
      </c>
      <c r="L108" s="98">
        <v>8.9499999999999993</v>
      </c>
      <c r="M108" s="98">
        <v>9.0399999999999991</v>
      </c>
      <c r="N108" s="98">
        <v>8.99</v>
      </c>
      <c r="Q108" s="126"/>
    </row>
    <row r="109" spans="2:17" x14ac:dyDescent="0.3">
      <c r="B109" s="143">
        <v>45545</v>
      </c>
      <c r="C109" s="71" t="s">
        <v>89</v>
      </c>
      <c r="D109" s="71">
        <v>9</v>
      </c>
      <c r="E109" s="71">
        <v>2024</v>
      </c>
      <c r="F109" s="71" t="s">
        <v>61</v>
      </c>
      <c r="G109" s="71">
        <v>1954</v>
      </c>
      <c r="H109" s="71">
        <v>27406</v>
      </c>
      <c r="I109" s="71">
        <v>246084.83</v>
      </c>
      <c r="J109" s="98">
        <v>8.94</v>
      </c>
      <c r="K109" s="98">
        <v>9.01</v>
      </c>
      <c r="L109" s="98">
        <v>8.91</v>
      </c>
      <c r="M109" s="98">
        <v>9.0399999999999991</v>
      </c>
      <c r="N109" s="98">
        <v>8.9700000000000006</v>
      </c>
      <c r="Q109" s="126"/>
    </row>
    <row r="110" spans="2:17" x14ac:dyDescent="0.3">
      <c r="B110" s="143">
        <v>45546</v>
      </c>
      <c r="C110" s="71" t="s">
        <v>89</v>
      </c>
      <c r="D110" s="71">
        <v>9</v>
      </c>
      <c r="E110" s="71">
        <v>2024</v>
      </c>
      <c r="F110" s="71" t="s">
        <v>61</v>
      </c>
      <c r="G110" s="71">
        <v>745</v>
      </c>
      <c r="H110" s="71">
        <v>22900</v>
      </c>
      <c r="I110" s="71">
        <v>205856.31</v>
      </c>
      <c r="J110" s="98">
        <v>8.98</v>
      </c>
      <c r="K110" s="98">
        <v>8.94</v>
      </c>
      <c r="L110" s="98">
        <v>8.91</v>
      </c>
      <c r="M110" s="98">
        <v>9.0399999999999991</v>
      </c>
      <c r="N110" s="98">
        <v>8.98</v>
      </c>
      <c r="Q110" s="126"/>
    </row>
    <row r="111" spans="2:17" x14ac:dyDescent="0.3">
      <c r="B111" s="143">
        <v>45547</v>
      </c>
      <c r="C111" s="71" t="s">
        <v>89</v>
      </c>
      <c r="D111" s="71">
        <v>9</v>
      </c>
      <c r="E111" s="71">
        <v>2024</v>
      </c>
      <c r="F111" s="71" t="s">
        <v>61</v>
      </c>
      <c r="G111" s="71">
        <v>1566</v>
      </c>
      <c r="H111" s="71">
        <v>123647</v>
      </c>
      <c r="I111" s="71">
        <v>1117521.43</v>
      </c>
      <c r="J111" s="98">
        <v>9.17</v>
      </c>
      <c r="K111" s="98">
        <v>8.9600000000000009</v>
      </c>
      <c r="L111" s="98">
        <v>8.9600000000000009</v>
      </c>
      <c r="M111" s="98">
        <v>9.2200000000000006</v>
      </c>
      <c r="N111" s="98">
        <v>9.0299999999999994</v>
      </c>
      <c r="Q111" s="126"/>
    </row>
    <row r="112" spans="2:17" x14ac:dyDescent="0.3">
      <c r="B112" s="143">
        <v>45548</v>
      </c>
      <c r="C112" s="71" t="s">
        <v>89</v>
      </c>
      <c r="D112" s="71">
        <v>9</v>
      </c>
      <c r="E112" s="71">
        <v>2024</v>
      </c>
      <c r="F112" s="71" t="s">
        <v>61</v>
      </c>
      <c r="G112" s="71">
        <v>7415</v>
      </c>
      <c r="H112" s="71">
        <v>353122</v>
      </c>
      <c r="I112" s="71">
        <v>3278479.35</v>
      </c>
      <c r="J112" s="98">
        <v>9.52</v>
      </c>
      <c r="K112" s="98">
        <v>9.19</v>
      </c>
      <c r="L112" s="98">
        <v>9.09</v>
      </c>
      <c r="M112" s="98">
        <v>9.57</v>
      </c>
      <c r="N112" s="98">
        <v>9.2799999999999994</v>
      </c>
      <c r="Q112" s="126"/>
    </row>
    <row r="113" spans="2:17" x14ac:dyDescent="0.3">
      <c r="B113" s="143">
        <v>45551</v>
      </c>
      <c r="C113" s="71" t="s">
        <v>89</v>
      </c>
      <c r="D113" s="71">
        <v>9</v>
      </c>
      <c r="E113" s="71">
        <v>2024</v>
      </c>
      <c r="F113" s="71" t="s">
        <v>61</v>
      </c>
      <c r="G113" s="71">
        <v>3846</v>
      </c>
      <c r="H113" s="71">
        <v>139667</v>
      </c>
      <c r="I113" s="71">
        <v>1289676.73</v>
      </c>
      <c r="J113" s="98">
        <v>9.0500000000000007</v>
      </c>
      <c r="K113" s="98">
        <v>9.5</v>
      </c>
      <c r="L113" s="98">
        <v>8.9</v>
      </c>
      <c r="M113" s="98">
        <v>9.5</v>
      </c>
      <c r="N113" s="98">
        <v>9.23</v>
      </c>
      <c r="Q113" s="126"/>
    </row>
    <row r="114" spans="2:17" x14ac:dyDescent="0.3">
      <c r="B114" s="143">
        <v>45552</v>
      </c>
      <c r="C114" s="71" t="s">
        <v>89</v>
      </c>
      <c r="D114" s="71">
        <v>9</v>
      </c>
      <c r="E114" s="71">
        <v>2024</v>
      </c>
      <c r="F114" s="71" t="s">
        <v>61</v>
      </c>
      <c r="G114" s="71">
        <v>2972</v>
      </c>
      <c r="H114" s="71">
        <v>26223</v>
      </c>
      <c r="I114" s="71">
        <v>239253.58</v>
      </c>
      <c r="J114" s="98">
        <v>9.17</v>
      </c>
      <c r="K114" s="98">
        <v>9.16</v>
      </c>
      <c r="L114" s="98">
        <v>9.06</v>
      </c>
      <c r="M114" s="98">
        <v>9.2799999999999994</v>
      </c>
      <c r="N114" s="98">
        <v>9.1199999999999992</v>
      </c>
      <c r="Q114" s="126"/>
    </row>
    <row r="115" spans="2:17" x14ac:dyDescent="0.3">
      <c r="B115" s="143">
        <v>45553</v>
      </c>
      <c r="C115" s="71" t="s">
        <v>89</v>
      </c>
      <c r="D115" s="71">
        <v>9</v>
      </c>
      <c r="E115" s="71">
        <v>2024</v>
      </c>
      <c r="F115" s="71" t="s">
        <v>61</v>
      </c>
      <c r="G115" s="71">
        <v>3642</v>
      </c>
      <c r="H115" s="71">
        <v>49114</v>
      </c>
      <c r="I115" s="71">
        <v>451489.11</v>
      </c>
      <c r="J115" s="98">
        <v>9.24</v>
      </c>
      <c r="K115" s="98">
        <v>9.07</v>
      </c>
      <c r="L115" s="98">
        <v>9.07</v>
      </c>
      <c r="M115" s="98">
        <v>9.3000000000000007</v>
      </c>
      <c r="N115" s="98">
        <v>9.19</v>
      </c>
      <c r="Q115" s="126"/>
    </row>
    <row r="116" spans="2:17" x14ac:dyDescent="0.3">
      <c r="B116" s="143">
        <v>45554</v>
      </c>
      <c r="C116" s="71" t="s">
        <v>89</v>
      </c>
      <c r="D116" s="71">
        <v>9</v>
      </c>
      <c r="E116" s="71">
        <v>2024</v>
      </c>
      <c r="F116" s="71" t="s">
        <v>61</v>
      </c>
      <c r="G116" s="71">
        <v>1652</v>
      </c>
      <c r="H116" s="71">
        <v>24707</v>
      </c>
      <c r="I116" s="71">
        <v>226127.56</v>
      </c>
      <c r="J116" s="98">
        <v>9.18</v>
      </c>
      <c r="K116" s="98">
        <v>9.25</v>
      </c>
      <c r="L116" s="98">
        <v>9.07</v>
      </c>
      <c r="M116" s="98">
        <v>9.25</v>
      </c>
      <c r="N116" s="98">
        <v>9.15</v>
      </c>
      <c r="Q116" s="126"/>
    </row>
    <row r="117" spans="2:17" x14ac:dyDescent="0.3">
      <c r="B117" s="143">
        <v>45555</v>
      </c>
      <c r="C117" s="71" t="s">
        <v>89</v>
      </c>
      <c r="D117" s="71">
        <v>9</v>
      </c>
      <c r="E117" s="71">
        <v>2024</v>
      </c>
      <c r="F117" s="71" t="s">
        <v>61</v>
      </c>
      <c r="G117" s="71">
        <v>2432</v>
      </c>
      <c r="H117" s="71">
        <v>130345</v>
      </c>
      <c r="I117" s="71">
        <v>1180002.69</v>
      </c>
      <c r="J117" s="98">
        <v>9.01</v>
      </c>
      <c r="K117" s="98">
        <v>9.15</v>
      </c>
      <c r="L117" s="98">
        <v>9.01</v>
      </c>
      <c r="M117" s="98">
        <v>9.25</v>
      </c>
      <c r="N117" s="98">
        <v>9.0500000000000007</v>
      </c>
      <c r="Q117" s="126"/>
    </row>
    <row r="118" spans="2:17" x14ac:dyDescent="0.3">
      <c r="B118" s="143">
        <v>45558</v>
      </c>
      <c r="C118" s="71" t="s">
        <v>89</v>
      </c>
      <c r="D118" s="71">
        <v>9</v>
      </c>
      <c r="E118" s="71">
        <v>2024</v>
      </c>
      <c r="F118" s="71" t="s">
        <v>61</v>
      </c>
      <c r="G118" s="71">
        <v>2115</v>
      </c>
      <c r="H118" s="71">
        <v>20118</v>
      </c>
      <c r="I118" s="71">
        <v>183322.92</v>
      </c>
      <c r="J118" s="98">
        <v>9.0500000000000007</v>
      </c>
      <c r="K118" s="98">
        <v>9.02</v>
      </c>
      <c r="L118" s="98">
        <v>9.02</v>
      </c>
      <c r="M118" s="98">
        <v>9.24</v>
      </c>
      <c r="N118" s="98">
        <v>9.11</v>
      </c>
      <c r="Q118" s="126"/>
    </row>
    <row r="119" spans="2:17" x14ac:dyDescent="0.3">
      <c r="B119" s="143">
        <v>45559</v>
      </c>
      <c r="C119" s="71" t="s">
        <v>89</v>
      </c>
      <c r="D119" s="71">
        <v>9</v>
      </c>
      <c r="E119" s="71">
        <v>2024</v>
      </c>
      <c r="F119" s="71" t="s">
        <v>61</v>
      </c>
      <c r="G119" s="71">
        <v>1121</v>
      </c>
      <c r="H119" s="71">
        <v>25786</v>
      </c>
      <c r="I119" s="71">
        <v>234288.57</v>
      </c>
      <c r="J119" s="98">
        <v>9.1</v>
      </c>
      <c r="K119" s="98">
        <v>9.14</v>
      </c>
      <c r="L119" s="98">
        <v>9.0500000000000007</v>
      </c>
      <c r="M119" s="98">
        <v>9.18</v>
      </c>
      <c r="N119" s="98">
        <v>9.08</v>
      </c>
      <c r="Q119" s="126"/>
    </row>
    <row r="120" spans="2:17" x14ac:dyDescent="0.3">
      <c r="B120" s="143">
        <v>45560</v>
      </c>
      <c r="C120" s="71" t="s">
        <v>89</v>
      </c>
      <c r="D120" s="71">
        <v>9</v>
      </c>
      <c r="E120" s="71">
        <v>2024</v>
      </c>
      <c r="F120" s="71" t="s">
        <v>61</v>
      </c>
      <c r="G120" s="71">
        <v>5871</v>
      </c>
      <c r="H120" s="71">
        <v>38774</v>
      </c>
      <c r="I120" s="71">
        <v>350652.82</v>
      </c>
      <c r="J120" s="98">
        <v>9.01</v>
      </c>
      <c r="K120" s="98">
        <v>9.1</v>
      </c>
      <c r="L120" s="98">
        <v>9.01</v>
      </c>
      <c r="M120" s="98">
        <v>9.17</v>
      </c>
      <c r="N120" s="98">
        <v>9.0399999999999991</v>
      </c>
      <c r="Q120" s="126"/>
    </row>
    <row r="121" spans="2:17" x14ac:dyDescent="0.3">
      <c r="B121" s="143">
        <v>45561</v>
      </c>
      <c r="C121" s="71" t="s">
        <v>89</v>
      </c>
      <c r="D121" s="71">
        <v>9</v>
      </c>
      <c r="E121" s="71">
        <v>2024</v>
      </c>
      <c r="F121" s="71" t="s">
        <v>61</v>
      </c>
      <c r="G121" s="71">
        <v>6901</v>
      </c>
      <c r="H121" s="71">
        <v>58354</v>
      </c>
      <c r="I121" s="71">
        <v>526910.78</v>
      </c>
      <c r="J121" s="98">
        <v>9</v>
      </c>
      <c r="K121" s="98">
        <v>9.02</v>
      </c>
      <c r="L121" s="98">
        <v>9</v>
      </c>
      <c r="M121" s="98">
        <v>9.15</v>
      </c>
      <c r="N121" s="98">
        <v>9.02</v>
      </c>
      <c r="Q121" s="126"/>
    </row>
    <row r="122" spans="2:17" x14ac:dyDescent="0.3">
      <c r="B122" s="143">
        <v>45562</v>
      </c>
      <c r="C122" s="71" t="s">
        <v>89</v>
      </c>
      <c r="D122" s="71">
        <v>9</v>
      </c>
      <c r="E122" s="71">
        <v>2024</v>
      </c>
      <c r="F122" s="71" t="s">
        <v>61</v>
      </c>
      <c r="G122" s="71">
        <v>430</v>
      </c>
      <c r="H122" s="71">
        <v>62004</v>
      </c>
      <c r="I122" s="71">
        <v>559265.55000000005</v>
      </c>
      <c r="J122" s="98">
        <v>9.02</v>
      </c>
      <c r="K122" s="98">
        <v>9.09</v>
      </c>
      <c r="L122" s="98">
        <v>8.91</v>
      </c>
      <c r="M122" s="98">
        <v>9.1300000000000008</v>
      </c>
      <c r="N122" s="98">
        <v>9.01</v>
      </c>
      <c r="Q122" s="126"/>
    </row>
    <row r="123" spans="2:17" x14ac:dyDescent="0.3">
      <c r="B123" s="143">
        <v>45565</v>
      </c>
      <c r="C123" s="71" t="s">
        <v>89</v>
      </c>
      <c r="D123" s="71">
        <v>9</v>
      </c>
      <c r="E123" s="71">
        <v>2024</v>
      </c>
      <c r="F123" s="71" t="s">
        <v>61</v>
      </c>
      <c r="G123" s="71">
        <v>6667</v>
      </c>
      <c r="H123" s="71">
        <v>78852</v>
      </c>
      <c r="I123" s="71">
        <v>706626.96</v>
      </c>
      <c r="J123" s="98">
        <v>9.01</v>
      </c>
      <c r="K123" s="98">
        <v>9</v>
      </c>
      <c r="L123" s="98">
        <v>8.82</v>
      </c>
      <c r="M123" s="98">
        <v>9.1199999999999992</v>
      </c>
      <c r="N123" s="98">
        <v>8.9600000000000009</v>
      </c>
      <c r="Q123" s="126"/>
    </row>
    <row r="124" spans="2:17" x14ac:dyDescent="0.3">
      <c r="B124" s="143">
        <v>45566</v>
      </c>
      <c r="C124" s="71" t="s">
        <v>90</v>
      </c>
      <c r="D124" s="71">
        <v>10</v>
      </c>
      <c r="E124" s="71">
        <v>2024</v>
      </c>
      <c r="F124" s="71" t="s">
        <v>61</v>
      </c>
      <c r="G124" s="71">
        <v>11520</v>
      </c>
      <c r="H124" s="71">
        <v>49398</v>
      </c>
      <c r="I124" s="71">
        <v>436464.07</v>
      </c>
      <c r="J124" s="98">
        <v>8.8800000000000008</v>
      </c>
      <c r="K124" s="98">
        <v>8.8699999999999992</v>
      </c>
      <c r="L124" s="98">
        <v>8.74</v>
      </c>
      <c r="M124" s="98">
        <v>8.99</v>
      </c>
      <c r="N124" s="98">
        <v>8.83</v>
      </c>
      <c r="Q124" s="126"/>
    </row>
    <row r="125" spans="2:17" x14ac:dyDescent="0.3">
      <c r="B125" s="143">
        <v>45567</v>
      </c>
      <c r="C125" s="71" t="s">
        <v>90</v>
      </c>
      <c r="D125" s="71">
        <v>10</v>
      </c>
      <c r="E125" s="71">
        <v>2024</v>
      </c>
      <c r="F125" s="71" t="s">
        <v>61</v>
      </c>
      <c r="G125" s="71">
        <v>8115</v>
      </c>
      <c r="H125" s="71">
        <v>59975</v>
      </c>
      <c r="I125" s="71">
        <v>540621.44999999995</v>
      </c>
      <c r="J125" s="98">
        <v>9.09</v>
      </c>
      <c r="K125" s="98">
        <v>8.9700000000000006</v>
      </c>
      <c r="L125" s="98">
        <v>8.91</v>
      </c>
      <c r="M125" s="98">
        <v>9.23</v>
      </c>
      <c r="N125" s="98">
        <v>9.01</v>
      </c>
      <c r="Q125" s="126"/>
    </row>
    <row r="126" spans="2:17" x14ac:dyDescent="0.3">
      <c r="B126" s="143">
        <v>45568</v>
      </c>
      <c r="C126" s="71" t="s">
        <v>90</v>
      </c>
      <c r="D126" s="71">
        <v>10</v>
      </c>
      <c r="E126" s="71">
        <v>2024</v>
      </c>
      <c r="F126" s="71" t="s">
        <v>61</v>
      </c>
      <c r="G126" s="71">
        <v>1094</v>
      </c>
      <c r="H126" s="71">
        <v>76332</v>
      </c>
      <c r="I126" s="71">
        <v>683001.15</v>
      </c>
      <c r="J126" s="98">
        <v>8.92</v>
      </c>
      <c r="K126" s="98">
        <v>9.1</v>
      </c>
      <c r="L126" s="98">
        <v>8.89</v>
      </c>
      <c r="M126" s="98">
        <v>9.24</v>
      </c>
      <c r="N126" s="98">
        <v>8.94</v>
      </c>
      <c r="Q126" s="126"/>
    </row>
    <row r="127" spans="2:17" x14ac:dyDescent="0.3">
      <c r="B127" s="143">
        <v>45569</v>
      </c>
      <c r="C127" s="71" t="s">
        <v>90</v>
      </c>
      <c r="D127" s="71">
        <v>10</v>
      </c>
      <c r="E127" s="71">
        <v>2024</v>
      </c>
      <c r="F127" s="71" t="s">
        <v>61</v>
      </c>
      <c r="G127" s="71">
        <v>1623</v>
      </c>
      <c r="H127" s="71">
        <v>40749</v>
      </c>
      <c r="I127" s="71">
        <v>363373.94</v>
      </c>
      <c r="J127" s="98">
        <v>8.9700000000000006</v>
      </c>
      <c r="K127" s="98">
        <v>9</v>
      </c>
      <c r="L127" s="98">
        <v>8.8800000000000008</v>
      </c>
      <c r="M127" s="98">
        <v>9.09</v>
      </c>
      <c r="N127" s="98">
        <v>8.91</v>
      </c>
      <c r="Q127" s="126"/>
    </row>
    <row r="128" spans="2:17" x14ac:dyDescent="0.3">
      <c r="B128" s="143">
        <v>45572</v>
      </c>
      <c r="C128" s="71" t="s">
        <v>90</v>
      </c>
      <c r="D128" s="71">
        <v>10</v>
      </c>
      <c r="E128" s="71">
        <v>2024</v>
      </c>
      <c r="F128" s="71" t="s">
        <v>61</v>
      </c>
      <c r="G128" s="71">
        <v>2101</v>
      </c>
      <c r="H128" s="71">
        <v>26001</v>
      </c>
      <c r="I128" s="71">
        <v>233484.35</v>
      </c>
      <c r="J128" s="98">
        <v>8.9499999999999993</v>
      </c>
      <c r="K128" s="98">
        <v>9.08</v>
      </c>
      <c r="L128" s="98">
        <v>8.91</v>
      </c>
      <c r="M128" s="98">
        <v>9.08</v>
      </c>
      <c r="N128" s="98">
        <v>8.98</v>
      </c>
      <c r="Q128" s="126"/>
    </row>
    <row r="129" spans="2:17" x14ac:dyDescent="0.3">
      <c r="B129" s="143">
        <v>45573</v>
      </c>
      <c r="C129" s="71" t="s">
        <v>90</v>
      </c>
      <c r="D129" s="71">
        <v>10</v>
      </c>
      <c r="E129" s="71">
        <v>2024</v>
      </c>
      <c r="F129" s="71" t="s">
        <v>61</v>
      </c>
      <c r="G129" s="71">
        <v>2362</v>
      </c>
      <c r="H129" s="71">
        <v>45615</v>
      </c>
      <c r="I129" s="71">
        <v>408463.64</v>
      </c>
      <c r="J129" s="98">
        <v>8.9499999999999993</v>
      </c>
      <c r="K129" s="98">
        <v>9.0299999999999994</v>
      </c>
      <c r="L129" s="98">
        <v>8.9</v>
      </c>
      <c r="M129" s="98">
        <v>9.0299999999999994</v>
      </c>
      <c r="N129" s="98">
        <v>8.9499999999999993</v>
      </c>
      <c r="Q129" s="126"/>
    </row>
    <row r="130" spans="2:17" x14ac:dyDescent="0.3">
      <c r="B130" s="143">
        <v>45574</v>
      </c>
      <c r="C130" s="71" t="s">
        <v>90</v>
      </c>
      <c r="D130" s="71">
        <v>10</v>
      </c>
      <c r="E130" s="71">
        <v>2024</v>
      </c>
      <c r="F130" s="71" t="s">
        <v>61</v>
      </c>
      <c r="G130" s="71">
        <v>644</v>
      </c>
      <c r="H130" s="71">
        <v>21955</v>
      </c>
      <c r="I130" s="71">
        <v>195983.4</v>
      </c>
      <c r="J130" s="98">
        <v>8.9</v>
      </c>
      <c r="K130" s="98">
        <v>9.0299999999999994</v>
      </c>
      <c r="L130" s="98">
        <v>8.8800000000000008</v>
      </c>
      <c r="M130" s="98">
        <v>9.0299999999999994</v>
      </c>
      <c r="N130" s="98">
        <v>8.92</v>
      </c>
      <c r="Q130" s="126"/>
    </row>
    <row r="131" spans="2:17" x14ac:dyDescent="0.3">
      <c r="B131" s="143">
        <v>45575</v>
      </c>
      <c r="C131" s="71" t="s">
        <v>90</v>
      </c>
      <c r="D131" s="71">
        <v>10</v>
      </c>
      <c r="E131" s="71">
        <v>2024</v>
      </c>
      <c r="F131" s="71" t="s">
        <v>61</v>
      </c>
      <c r="G131" s="71">
        <v>758</v>
      </c>
      <c r="H131" s="71">
        <v>32964</v>
      </c>
      <c r="I131" s="71">
        <v>292793.7</v>
      </c>
      <c r="J131" s="98">
        <v>8.93</v>
      </c>
      <c r="K131" s="98">
        <v>8.92</v>
      </c>
      <c r="L131" s="98">
        <v>8.82</v>
      </c>
      <c r="M131" s="98">
        <v>8.93</v>
      </c>
      <c r="N131" s="98">
        <v>8.8800000000000008</v>
      </c>
      <c r="Q131" s="126"/>
    </row>
    <row r="132" spans="2:17" x14ac:dyDescent="0.3">
      <c r="B132" s="143">
        <v>45576</v>
      </c>
      <c r="C132" s="71" t="s">
        <v>90</v>
      </c>
      <c r="D132" s="71">
        <v>10</v>
      </c>
      <c r="E132" s="71">
        <v>2024</v>
      </c>
      <c r="F132" s="71" t="s">
        <v>61</v>
      </c>
      <c r="G132" s="71">
        <v>571</v>
      </c>
      <c r="H132" s="71">
        <v>18432</v>
      </c>
      <c r="I132" s="71">
        <v>164145.31</v>
      </c>
      <c r="J132" s="98">
        <v>8.9600000000000009</v>
      </c>
      <c r="K132" s="98">
        <v>8.93</v>
      </c>
      <c r="L132" s="98">
        <v>8.83</v>
      </c>
      <c r="M132" s="98">
        <v>8.9700000000000006</v>
      </c>
      <c r="N132" s="98">
        <v>8.9</v>
      </c>
      <c r="Q132" s="126"/>
    </row>
    <row r="133" spans="2:17" x14ac:dyDescent="0.3">
      <c r="B133" s="143">
        <v>45579</v>
      </c>
      <c r="C133" s="71" t="s">
        <v>90</v>
      </c>
      <c r="D133" s="71">
        <v>10</v>
      </c>
      <c r="E133" s="71">
        <v>2024</v>
      </c>
      <c r="F133" s="71" t="s">
        <v>61</v>
      </c>
      <c r="G133" s="71">
        <v>744</v>
      </c>
      <c r="H133" s="71">
        <v>18914</v>
      </c>
      <c r="I133" s="71">
        <v>169551.57</v>
      </c>
      <c r="J133" s="98">
        <v>9</v>
      </c>
      <c r="K133" s="98">
        <v>8.9600000000000009</v>
      </c>
      <c r="L133" s="98">
        <v>8.91</v>
      </c>
      <c r="M133" s="98">
        <v>9</v>
      </c>
      <c r="N133" s="98">
        <v>8.9600000000000009</v>
      </c>
      <c r="Q133" s="126"/>
    </row>
    <row r="134" spans="2:17" x14ac:dyDescent="0.3">
      <c r="B134" s="143">
        <v>45580</v>
      </c>
      <c r="C134" s="71" t="s">
        <v>90</v>
      </c>
      <c r="D134" s="71">
        <v>10</v>
      </c>
      <c r="E134" s="71">
        <v>2024</v>
      </c>
      <c r="F134" s="71" t="s">
        <v>61</v>
      </c>
      <c r="G134" s="71">
        <v>908</v>
      </c>
      <c r="H134" s="71">
        <v>35935</v>
      </c>
      <c r="I134" s="71">
        <v>320604.15000000002</v>
      </c>
      <c r="J134" s="98">
        <v>8.77</v>
      </c>
      <c r="K134" s="98">
        <v>9.0500000000000007</v>
      </c>
      <c r="L134" s="98">
        <v>8.77</v>
      </c>
      <c r="M134" s="98">
        <v>9.0500000000000007</v>
      </c>
      <c r="N134" s="98">
        <v>8.92</v>
      </c>
      <c r="Q134" s="126"/>
    </row>
    <row r="135" spans="2:17" x14ac:dyDescent="0.3">
      <c r="B135" s="143">
        <v>45581</v>
      </c>
      <c r="C135" s="71" t="s">
        <v>90</v>
      </c>
      <c r="D135" s="71">
        <v>10</v>
      </c>
      <c r="E135" s="71">
        <v>2024</v>
      </c>
      <c r="F135" s="71" t="s">
        <v>61</v>
      </c>
      <c r="G135" s="71">
        <v>5506</v>
      </c>
      <c r="H135" s="71">
        <v>35249</v>
      </c>
      <c r="I135" s="71">
        <v>314037.28999999998</v>
      </c>
      <c r="J135" s="98">
        <v>8.85</v>
      </c>
      <c r="K135" s="98">
        <v>8.94</v>
      </c>
      <c r="L135" s="98">
        <v>8.7899999999999991</v>
      </c>
      <c r="M135" s="98">
        <v>8.99</v>
      </c>
      <c r="N135" s="98">
        <v>8.9</v>
      </c>
      <c r="Q135" s="126"/>
    </row>
    <row r="136" spans="2:17" x14ac:dyDescent="0.3">
      <c r="B136" s="143">
        <v>45582</v>
      </c>
      <c r="C136" s="71" t="s">
        <v>90</v>
      </c>
      <c r="D136" s="71">
        <v>10</v>
      </c>
      <c r="E136" s="71">
        <v>2024</v>
      </c>
      <c r="F136" s="71" t="s">
        <v>61</v>
      </c>
      <c r="G136" s="71">
        <v>2257</v>
      </c>
      <c r="H136" s="71">
        <v>29761</v>
      </c>
      <c r="I136" s="71">
        <v>263787.40999999997</v>
      </c>
      <c r="J136" s="98">
        <v>8.89</v>
      </c>
      <c r="K136" s="98">
        <v>8.99</v>
      </c>
      <c r="L136" s="98">
        <v>8.77</v>
      </c>
      <c r="M136" s="98">
        <v>8.99</v>
      </c>
      <c r="N136" s="98">
        <v>8.86</v>
      </c>
      <c r="Q136" s="126"/>
    </row>
    <row r="137" spans="2:17" x14ac:dyDescent="0.3">
      <c r="B137" s="143">
        <v>45583</v>
      </c>
      <c r="C137" s="71" t="s">
        <v>90</v>
      </c>
      <c r="D137" s="71">
        <v>10</v>
      </c>
      <c r="E137" s="71">
        <v>2024</v>
      </c>
      <c r="F137" s="71" t="s">
        <v>61</v>
      </c>
      <c r="G137" s="71">
        <v>2448</v>
      </c>
      <c r="H137" s="71">
        <v>17683</v>
      </c>
      <c r="I137" s="71">
        <v>157296.31</v>
      </c>
      <c r="J137" s="98">
        <v>8.9600000000000009</v>
      </c>
      <c r="K137" s="98">
        <v>8.98</v>
      </c>
      <c r="L137" s="98">
        <v>8.86</v>
      </c>
      <c r="M137" s="98">
        <v>8.99</v>
      </c>
      <c r="N137" s="98">
        <v>8.89</v>
      </c>
      <c r="Q137" s="126"/>
    </row>
    <row r="138" spans="2:17" x14ac:dyDescent="0.3">
      <c r="B138" s="143">
        <v>45586</v>
      </c>
      <c r="C138" s="71" t="s">
        <v>90</v>
      </c>
      <c r="D138" s="71">
        <v>10</v>
      </c>
      <c r="E138" s="71">
        <v>2024</v>
      </c>
      <c r="F138" s="71" t="s">
        <v>61</v>
      </c>
      <c r="G138" s="71">
        <v>792</v>
      </c>
      <c r="H138" s="71">
        <v>62594</v>
      </c>
      <c r="I138" s="71">
        <v>559912.06000000006</v>
      </c>
      <c r="J138" s="98">
        <v>9.08</v>
      </c>
      <c r="K138" s="98">
        <v>8.99</v>
      </c>
      <c r="L138" s="98">
        <v>8.7899999999999991</v>
      </c>
      <c r="M138" s="98">
        <v>9.1</v>
      </c>
      <c r="N138" s="98">
        <v>8.94</v>
      </c>
      <c r="Q138" s="126"/>
    </row>
    <row r="139" spans="2:17" x14ac:dyDescent="0.3">
      <c r="B139" s="143">
        <v>45587</v>
      </c>
      <c r="C139" s="71" t="s">
        <v>90</v>
      </c>
      <c r="D139" s="71">
        <v>10</v>
      </c>
      <c r="E139" s="71">
        <v>2024</v>
      </c>
      <c r="F139" s="71" t="s">
        <v>61</v>
      </c>
      <c r="G139" s="71">
        <v>897</v>
      </c>
      <c r="H139" s="71">
        <v>43777</v>
      </c>
      <c r="I139" s="71">
        <v>391210.21</v>
      </c>
      <c r="J139" s="98">
        <v>9</v>
      </c>
      <c r="K139" s="98">
        <v>9.08</v>
      </c>
      <c r="L139" s="98">
        <v>8.85</v>
      </c>
      <c r="M139" s="98">
        <v>9.08</v>
      </c>
      <c r="N139" s="98">
        <v>8.93</v>
      </c>
      <c r="Q139" s="126"/>
    </row>
    <row r="140" spans="2:17" x14ac:dyDescent="0.3">
      <c r="B140" s="143">
        <v>45588</v>
      </c>
      <c r="C140" s="71" t="s">
        <v>90</v>
      </c>
      <c r="D140" s="71">
        <v>10</v>
      </c>
      <c r="E140" s="71">
        <v>2024</v>
      </c>
      <c r="F140" s="71" t="s">
        <v>61</v>
      </c>
      <c r="G140" s="71">
        <v>533</v>
      </c>
      <c r="H140" s="71">
        <v>38223</v>
      </c>
      <c r="I140" s="71">
        <v>340645.11</v>
      </c>
      <c r="J140" s="98">
        <v>8.8000000000000007</v>
      </c>
      <c r="K140" s="98">
        <v>9.08</v>
      </c>
      <c r="L140" s="98">
        <v>8.8000000000000007</v>
      </c>
      <c r="M140" s="98">
        <v>9.08</v>
      </c>
      <c r="N140" s="98">
        <v>8.9</v>
      </c>
      <c r="Q140" s="126"/>
    </row>
    <row r="141" spans="2:17" x14ac:dyDescent="0.3">
      <c r="B141" s="143">
        <v>45589</v>
      </c>
      <c r="C141" s="71" t="s">
        <v>90</v>
      </c>
      <c r="D141" s="71">
        <v>10</v>
      </c>
      <c r="E141" s="71">
        <v>2024</v>
      </c>
      <c r="F141" s="71" t="s">
        <v>61</v>
      </c>
      <c r="G141" s="71">
        <v>1171</v>
      </c>
      <c r="H141" s="71">
        <v>42995</v>
      </c>
      <c r="I141" s="71">
        <v>377618.5</v>
      </c>
      <c r="J141" s="98">
        <v>8.6999999999999993</v>
      </c>
      <c r="K141" s="98">
        <v>8.9700000000000006</v>
      </c>
      <c r="L141" s="98">
        <v>8.6999999999999993</v>
      </c>
      <c r="M141" s="98">
        <v>8.9700000000000006</v>
      </c>
      <c r="N141" s="98">
        <v>8.7799999999999994</v>
      </c>
      <c r="Q141" s="126"/>
    </row>
    <row r="142" spans="2:17" x14ac:dyDescent="0.3">
      <c r="B142" s="143">
        <v>45590</v>
      </c>
      <c r="C142" s="71" t="s">
        <v>90</v>
      </c>
      <c r="D142" s="71">
        <v>10</v>
      </c>
      <c r="E142" s="71">
        <v>2024</v>
      </c>
      <c r="F142" s="71" t="s">
        <v>61</v>
      </c>
      <c r="G142" s="71">
        <v>878</v>
      </c>
      <c r="H142" s="71">
        <v>149589</v>
      </c>
      <c r="I142" s="71">
        <v>1315531.8999999999</v>
      </c>
      <c r="J142" s="98">
        <v>8.82</v>
      </c>
      <c r="K142" s="98">
        <v>8.6999999999999993</v>
      </c>
      <c r="L142" s="98">
        <v>8.69</v>
      </c>
      <c r="M142" s="98">
        <v>8.94</v>
      </c>
      <c r="N142" s="98">
        <v>8.7899999999999991</v>
      </c>
      <c r="Q142" s="126"/>
    </row>
    <row r="143" spans="2:17" x14ac:dyDescent="0.3">
      <c r="B143" s="143">
        <v>45593</v>
      </c>
      <c r="C143" s="71" t="s">
        <v>90</v>
      </c>
      <c r="D143" s="71">
        <v>10</v>
      </c>
      <c r="E143" s="71">
        <v>2024</v>
      </c>
      <c r="F143" s="71" t="s">
        <v>61</v>
      </c>
      <c r="G143" s="71">
        <v>2399</v>
      </c>
      <c r="H143" s="71">
        <v>61287</v>
      </c>
      <c r="I143" s="71">
        <v>543375.71</v>
      </c>
      <c r="J143" s="98">
        <v>8.76</v>
      </c>
      <c r="K143" s="98">
        <v>8.9</v>
      </c>
      <c r="L143" s="98">
        <v>8.76</v>
      </c>
      <c r="M143" s="98">
        <v>8.9700000000000006</v>
      </c>
      <c r="N143" s="98">
        <v>8.86</v>
      </c>
      <c r="Q143" s="126"/>
    </row>
    <row r="144" spans="2:17" x14ac:dyDescent="0.3">
      <c r="B144" s="143">
        <v>45594</v>
      </c>
      <c r="C144" s="71" t="s">
        <v>90</v>
      </c>
      <c r="D144" s="71">
        <v>10</v>
      </c>
      <c r="E144" s="71">
        <v>2024</v>
      </c>
      <c r="F144" s="71" t="s">
        <v>61</v>
      </c>
      <c r="G144" s="71">
        <v>1225</v>
      </c>
      <c r="H144" s="71">
        <v>53717</v>
      </c>
      <c r="I144" s="71">
        <v>469787.88</v>
      </c>
      <c r="J144" s="98">
        <v>8.6999999999999993</v>
      </c>
      <c r="K144" s="98">
        <v>8.82</v>
      </c>
      <c r="L144" s="98">
        <v>8.6999999999999993</v>
      </c>
      <c r="M144" s="98">
        <v>8.82</v>
      </c>
      <c r="N144" s="98">
        <v>8.74</v>
      </c>
      <c r="Q144" s="126"/>
    </row>
    <row r="145" spans="2:17" x14ac:dyDescent="0.3">
      <c r="B145" s="143">
        <v>45595</v>
      </c>
      <c r="C145" s="71" t="s">
        <v>90</v>
      </c>
      <c r="D145" s="71">
        <v>10</v>
      </c>
      <c r="E145" s="71">
        <v>2024</v>
      </c>
      <c r="F145" s="71" t="s">
        <v>61</v>
      </c>
      <c r="G145" s="71">
        <v>4060</v>
      </c>
      <c r="H145" s="71">
        <v>25156</v>
      </c>
      <c r="I145" s="71">
        <v>218833.12</v>
      </c>
      <c r="J145" s="98">
        <v>8.7200000000000006</v>
      </c>
      <c r="K145" s="98">
        <v>8.75</v>
      </c>
      <c r="L145" s="98">
        <v>8.6199999999999992</v>
      </c>
      <c r="M145" s="98">
        <v>8.75</v>
      </c>
      <c r="N145" s="98">
        <v>8.6999999999999993</v>
      </c>
      <c r="Q145" s="126"/>
    </row>
    <row r="146" spans="2:17" x14ac:dyDescent="0.3">
      <c r="B146" s="143">
        <v>45596</v>
      </c>
      <c r="C146" s="71" t="s">
        <v>90</v>
      </c>
      <c r="D146" s="71">
        <v>10</v>
      </c>
      <c r="E146" s="71">
        <v>2024</v>
      </c>
      <c r="F146" s="71" t="s">
        <v>61</v>
      </c>
      <c r="G146" s="71">
        <v>3191</v>
      </c>
      <c r="H146" s="71">
        <v>55059</v>
      </c>
      <c r="I146" s="71">
        <v>479429.71</v>
      </c>
      <c r="J146" s="98">
        <v>8.74</v>
      </c>
      <c r="K146" s="98">
        <v>8.75</v>
      </c>
      <c r="L146" s="98">
        <v>8.6</v>
      </c>
      <c r="M146" s="98">
        <v>8.75</v>
      </c>
      <c r="N146" s="98">
        <v>8.6999999999999993</v>
      </c>
      <c r="Q146" s="126"/>
    </row>
    <row r="147" spans="2:17" x14ac:dyDescent="0.3">
      <c r="B147" s="143">
        <v>45597</v>
      </c>
      <c r="C147" s="71" t="s">
        <v>91</v>
      </c>
      <c r="D147" s="71">
        <v>11</v>
      </c>
      <c r="E147" s="71">
        <v>2024</v>
      </c>
      <c r="F147" s="71" t="s">
        <v>61</v>
      </c>
      <c r="G147" s="71">
        <v>1142</v>
      </c>
      <c r="H147" s="71">
        <v>33578</v>
      </c>
      <c r="I147" s="71">
        <v>289169.96999999997</v>
      </c>
      <c r="J147" s="98">
        <v>8.5500000000000007</v>
      </c>
      <c r="K147" s="98">
        <v>8.74</v>
      </c>
      <c r="L147" s="98">
        <v>8.4</v>
      </c>
      <c r="M147" s="98">
        <v>8.74</v>
      </c>
      <c r="N147" s="98">
        <v>8.61</v>
      </c>
      <c r="Q147" s="126"/>
    </row>
    <row r="148" spans="2:17" x14ac:dyDescent="0.3">
      <c r="B148" s="143">
        <v>45600</v>
      </c>
      <c r="C148" s="71" t="s">
        <v>91</v>
      </c>
      <c r="D148" s="71">
        <v>11</v>
      </c>
      <c r="E148" s="71">
        <v>2024</v>
      </c>
      <c r="F148" s="71" t="s">
        <v>61</v>
      </c>
      <c r="G148" s="71">
        <v>732</v>
      </c>
      <c r="H148" s="71">
        <v>35255</v>
      </c>
      <c r="I148" s="71">
        <v>301505.05</v>
      </c>
      <c r="J148" s="98">
        <v>8.58</v>
      </c>
      <c r="K148" s="98">
        <v>8.6199999999999992</v>
      </c>
      <c r="L148" s="98">
        <v>8.4600000000000009</v>
      </c>
      <c r="M148" s="98">
        <v>8.6999999999999993</v>
      </c>
      <c r="N148" s="98">
        <v>8.5500000000000007</v>
      </c>
      <c r="Q148" s="126"/>
    </row>
    <row r="149" spans="2:17" x14ac:dyDescent="0.3">
      <c r="B149" s="143">
        <v>45601</v>
      </c>
      <c r="C149" s="71" t="s">
        <v>91</v>
      </c>
      <c r="D149" s="71">
        <v>11</v>
      </c>
      <c r="E149" s="71">
        <v>2024</v>
      </c>
      <c r="F149" s="71" t="s">
        <v>61</v>
      </c>
      <c r="G149" s="71">
        <v>509</v>
      </c>
      <c r="H149" s="71">
        <v>32066</v>
      </c>
      <c r="I149" s="71">
        <v>271318.96999999997</v>
      </c>
      <c r="J149" s="98">
        <v>8.34</v>
      </c>
      <c r="K149" s="98">
        <v>8.67</v>
      </c>
      <c r="L149" s="98">
        <v>8.31</v>
      </c>
      <c r="M149" s="98">
        <v>8.67</v>
      </c>
      <c r="N149" s="98">
        <v>8.4600000000000009</v>
      </c>
      <c r="Q149" s="126"/>
    </row>
    <row r="150" spans="2:17" x14ac:dyDescent="0.3">
      <c r="B150" s="143">
        <v>45602</v>
      </c>
      <c r="C150" s="71" t="s">
        <v>91</v>
      </c>
      <c r="D150" s="71">
        <v>11</v>
      </c>
      <c r="E150" s="71">
        <v>2024</v>
      </c>
      <c r="F150" s="71" t="s">
        <v>61</v>
      </c>
      <c r="G150" s="71">
        <v>1713</v>
      </c>
      <c r="H150" s="71">
        <v>84139</v>
      </c>
      <c r="I150" s="71">
        <v>688763.01</v>
      </c>
      <c r="J150" s="98">
        <v>8.09</v>
      </c>
      <c r="K150" s="98">
        <v>8.34</v>
      </c>
      <c r="L150" s="98">
        <v>8.01</v>
      </c>
      <c r="M150" s="98">
        <v>8.51</v>
      </c>
      <c r="N150" s="98">
        <v>8.18</v>
      </c>
      <c r="Q150" s="126"/>
    </row>
    <row r="151" spans="2:17" x14ac:dyDescent="0.3">
      <c r="B151" s="143">
        <v>45603</v>
      </c>
      <c r="C151" s="71" t="s">
        <v>91</v>
      </c>
      <c r="D151" s="71">
        <v>11</v>
      </c>
      <c r="E151" s="71">
        <v>2024</v>
      </c>
      <c r="F151" s="71" t="s">
        <v>61</v>
      </c>
      <c r="G151" s="71">
        <v>1092</v>
      </c>
      <c r="H151" s="71">
        <v>21892</v>
      </c>
      <c r="I151" s="71">
        <v>180108.85</v>
      </c>
      <c r="J151" s="98">
        <v>8.27</v>
      </c>
      <c r="K151" s="98">
        <v>8.18</v>
      </c>
      <c r="L151" s="98">
        <v>8.14</v>
      </c>
      <c r="M151" s="98">
        <v>8.4</v>
      </c>
      <c r="N151" s="98">
        <v>8.2200000000000006</v>
      </c>
      <c r="Q151" s="126"/>
    </row>
    <row r="152" spans="2:17" x14ac:dyDescent="0.3">
      <c r="B152" s="143">
        <v>45604</v>
      </c>
      <c r="C152" s="71" t="s">
        <v>91</v>
      </c>
      <c r="D152" s="71">
        <v>11</v>
      </c>
      <c r="E152" s="71">
        <v>2024</v>
      </c>
      <c r="F152" s="71" t="s">
        <v>61</v>
      </c>
      <c r="G152" s="71">
        <v>1078</v>
      </c>
      <c r="H152" s="71">
        <v>29980</v>
      </c>
      <c r="I152" s="71">
        <v>246143.76</v>
      </c>
      <c r="J152" s="98">
        <v>8.24</v>
      </c>
      <c r="K152" s="98">
        <v>8.31</v>
      </c>
      <c r="L152" s="98">
        <v>8.1199999999999992</v>
      </c>
      <c r="M152" s="98">
        <v>8.35</v>
      </c>
      <c r="N152" s="98">
        <v>8.2100000000000009</v>
      </c>
      <c r="Q152" s="126"/>
    </row>
    <row r="153" spans="2:17" x14ac:dyDescent="0.3">
      <c r="B153" s="143">
        <v>45607</v>
      </c>
      <c r="C153" s="71" t="s">
        <v>91</v>
      </c>
      <c r="D153" s="71">
        <v>11</v>
      </c>
      <c r="E153" s="71">
        <v>2024</v>
      </c>
      <c r="F153" s="71" t="s">
        <v>61</v>
      </c>
      <c r="G153" s="71">
        <v>582</v>
      </c>
      <c r="H153" s="71">
        <v>20823</v>
      </c>
      <c r="I153" s="71">
        <v>170721.12</v>
      </c>
      <c r="J153" s="98">
        <v>8.18</v>
      </c>
      <c r="K153" s="98">
        <v>8.24</v>
      </c>
      <c r="L153" s="98">
        <v>8.15</v>
      </c>
      <c r="M153" s="98">
        <v>8.27</v>
      </c>
      <c r="N153" s="98">
        <v>8.19</v>
      </c>
      <c r="Q153" s="126"/>
    </row>
    <row r="154" spans="2:17" x14ac:dyDescent="0.3">
      <c r="B154" s="143">
        <v>45608</v>
      </c>
      <c r="C154" s="71" t="s">
        <v>91</v>
      </c>
      <c r="D154" s="71">
        <v>11</v>
      </c>
      <c r="E154" s="71">
        <v>2024</v>
      </c>
      <c r="F154" s="71" t="s">
        <v>61</v>
      </c>
      <c r="G154" s="71">
        <v>387</v>
      </c>
      <c r="H154" s="71">
        <v>15756</v>
      </c>
      <c r="I154" s="71">
        <v>128056.6</v>
      </c>
      <c r="J154" s="98">
        <v>8.08</v>
      </c>
      <c r="K154" s="98">
        <v>8.24</v>
      </c>
      <c r="L154" s="98">
        <v>8.08</v>
      </c>
      <c r="M154" s="98">
        <v>8.24</v>
      </c>
      <c r="N154" s="98">
        <v>8.1199999999999992</v>
      </c>
      <c r="Q154" s="126"/>
    </row>
    <row r="155" spans="2:17" x14ac:dyDescent="0.3">
      <c r="B155" s="143">
        <v>45609</v>
      </c>
      <c r="C155" s="71" t="s">
        <v>91</v>
      </c>
      <c r="D155" s="71">
        <v>11</v>
      </c>
      <c r="E155" s="71">
        <v>2024</v>
      </c>
      <c r="F155" s="71" t="s">
        <v>61</v>
      </c>
      <c r="G155" s="71">
        <v>1913</v>
      </c>
      <c r="H155" s="71">
        <v>26961</v>
      </c>
      <c r="I155" s="71">
        <v>220338.75</v>
      </c>
      <c r="J155" s="98">
        <v>8.1199999999999992</v>
      </c>
      <c r="K155" s="98">
        <v>8.1</v>
      </c>
      <c r="L155" s="98">
        <v>8.08</v>
      </c>
      <c r="M155" s="98">
        <v>8.23</v>
      </c>
      <c r="N155" s="98">
        <v>8.17</v>
      </c>
      <c r="Q155" s="126"/>
    </row>
    <row r="156" spans="2:17" x14ac:dyDescent="0.3">
      <c r="B156" s="143">
        <v>45610</v>
      </c>
      <c r="C156" s="71" t="s">
        <v>91</v>
      </c>
      <c r="D156" s="71">
        <v>11</v>
      </c>
      <c r="E156" s="71">
        <v>2024</v>
      </c>
      <c r="F156" s="71" t="s">
        <v>61</v>
      </c>
      <c r="G156" s="71">
        <v>1589</v>
      </c>
      <c r="H156" s="71">
        <v>36839</v>
      </c>
      <c r="I156" s="71">
        <v>301003.7</v>
      </c>
      <c r="J156" s="98">
        <v>8.24</v>
      </c>
      <c r="K156" s="98">
        <v>8.17</v>
      </c>
      <c r="L156" s="98">
        <v>8.0500000000000007</v>
      </c>
      <c r="M156" s="98">
        <v>8.24</v>
      </c>
      <c r="N156" s="98">
        <v>8.17</v>
      </c>
      <c r="Q156" s="126"/>
    </row>
    <row r="157" spans="2:17" x14ac:dyDescent="0.3">
      <c r="B157" s="143">
        <v>45614</v>
      </c>
      <c r="C157" s="71" t="s">
        <v>91</v>
      </c>
      <c r="D157" s="71">
        <v>11</v>
      </c>
      <c r="E157" s="71">
        <v>2024</v>
      </c>
      <c r="F157" s="71" t="s">
        <v>61</v>
      </c>
      <c r="G157" s="71">
        <v>657</v>
      </c>
      <c r="H157" s="71">
        <v>35633</v>
      </c>
      <c r="I157" s="71">
        <v>295421.26</v>
      </c>
      <c r="J157" s="98">
        <v>8.24</v>
      </c>
      <c r="K157" s="98">
        <v>8.24</v>
      </c>
      <c r="L157" s="98">
        <v>8.2200000000000006</v>
      </c>
      <c r="M157" s="98">
        <v>8.4499999999999993</v>
      </c>
      <c r="N157" s="98">
        <v>8.2899999999999991</v>
      </c>
      <c r="Q157" s="126"/>
    </row>
    <row r="158" spans="2:17" x14ac:dyDescent="0.3">
      <c r="B158" s="143">
        <v>45615</v>
      </c>
      <c r="C158" s="71" t="s">
        <v>91</v>
      </c>
      <c r="D158" s="71">
        <v>11</v>
      </c>
      <c r="E158" s="71">
        <v>2024</v>
      </c>
      <c r="F158" s="71" t="s">
        <v>61</v>
      </c>
      <c r="G158" s="71">
        <v>700</v>
      </c>
      <c r="H158" s="71">
        <v>29430</v>
      </c>
      <c r="I158" s="71">
        <v>242588.93</v>
      </c>
      <c r="J158" s="98">
        <v>8.2200000000000006</v>
      </c>
      <c r="K158" s="98">
        <v>8.24</v>
      </c>
      <c r="L158" s="98">
        <v>8.17</v>
      </c>
      <c r="M158" s="98">
        <v>8.34</v>
      </c>
      <c r="N158" s="98">
        <v>8.24</v>
      </c>
      <c r="Q158" s="126"/>
    </row>
    <row r="159" spans="2:17" x14ac:dyDescent="0.3">
      <c r="B159" s="143">
        <v>45617</v>
      </c>
      <c r="C159" s="71" t="s">
        <v>91</v>
      </c>
      <c r="D159" s="71">
        <v>11</v>
      </c>
      <c r="E159" s="71">
        <v>2024</v>
      </c>
      <c r="F159" s="71" t="s">
        <v>61</v>
      </c>
      <c r="G159" s="71">
        <v>941</v>
      </c>
      <c r="H159" s="71">
        <v>51979</v>
      </c>
      <c r="I159" s="71">
        <v>423640.6</v>
      </c>
      <c r="J159" s="98">
        <v>8.0500000000000007</v>
      </c>
      <c r="K159" s="98">
        <v>8.31</v>
      </c>
      <c r="L159" s="98">
        <v>8</v>
      </c>
      <c r="M159" s="98">
        <v>8.32</v>
      </c>
      <c r="N159" s="98">
        <v>8.15</v>
      </c>
      <c r="Q159" s="126"/>
    </row>
    <row r="160" spans="2:17" x14ac:dyDescent="0.3">
      <c r="B160" s="143">
        <v>45618</v>
      </c>
      <c r="C160" s="71" t="s">
        <v>91</v>
      </c>
      <c r="D160" s="71">
        <v>11</v>
      </c>
      <c r="E160" s="71">
        <v>2024</v>
      </c>
      <c r="F160" s="71" t="s">
        <v>61</v>
      </c>
      <c r="G160" s="71">
        <v>1514</v>
      </c>
      <c r="H160" s="71">
        <v>52567</v>
      </c>
      <c r="I160" s="71">
        <v>421287.39</v>
      </c>
      <c r="J160" s="98">
        <v>7.9</v>
      </c>
      <c r="K160" s="98">
        <v>8.07</v>
      </c>
      <c r="L160" s="98">
        <v>7.9</v>
      </c>
      <c r="M160" s="98">
        <v>8.17</v>
      </c>
      <c r="N160" s="98">
        <v>8.01</v>
      </c>
      <c r="Q160" s="126"/>
    </row>
    <row r="161" spans="2:17" x14ac:dyDescent="0.3">
      <c r="B161" s="143">
        <v>45621</v>
      </c>
      <c r="C161" s="71" t="s">
        <v>91</v>
      </c>
      <c r="D161" s="71">
        <v>11</v>
      </c>
      <c r="E161" s="71">
        <v>2024</v>
      </c>
      <c r="F161" s="71" t="s">
        <v>61</v>
      </c>
      <c r="G161" s="71">
        <v>1233</v>
      </c>
      <c r="H161" s="71">
        <v>90619</v>
      </c>
      <c r="I161" s="71">
        <v>728447.6</v>
      </c>
      <c r="J161" s="98">
        <v>8.01</v>
      </c>
      <c r="K161" s="98">
        <v>7.98</v>
      </c>
      <c r="L161" s="98">
        <v>7.95</v>
      </c>
      <c r="M161" s="98">
        <v>8.09</v>
      </c>
      <c r="N161" s="98">
        <v>8.0299999999999994</v>
      </c>
      <c r="Q161" s="126"/>
    </row>
    <row r="162" spans="2:17" x14ac:dyDescent="0.3">
      <c r="B162" s="143">
        <v>45622</v>
      </c>
      <c r="C162" s="71" t="s">
        <v>91</v>
      </c>
      <c r="D162" s="71">
        <v>11</v>
      </c>
      <c r="E162" s="71">
        <v>2024</v>
      </c>
      <c r="F162" s="71" t="s">
        <v>61</v>
      </c>
      <c r="G162" s="71">
        <v>1748</v>
      </c>
      <c r="H162" s="71">
        <v>90264</v>
      </c>
      <c r="I162" s="71">
        <v>724527.96</v>
      </c>
      <c r="J162" s="98">
        <v>8</v>
      </c>
      <c r="K162" s="98">
        <v>8.02</v>
      </c>
      <c r="L162" s="98">
        <v>7.97</v>
      </c>
      <c r="M162" s="98">
        <v>8.09</v>
      </c>
      <c r="N162" s="98">
        <v>8.02</v>
      </c>
      <c r="Q162" s="126"/>
    </row>
    <row r="163" spans="2:17" x14ac:dyDescent="0.3">
      <c r="B163" s="143">
        <v>45623</v>
      </c>
      <c r="C163" s="71" t="s">
        <v>91</v>
      </c>
      <c r="D163" s="71">
        <v>11</v>
      </c>
      <c r="E163" s="71">
        <v>2024</v>
      </c>
      <c r="F163" s="71" t="s">
        <v>61</v>
      </c>
      <c r="G163" s="71">
        <v>4175</v>
      </c>
      <c r="H163" s="71">
        <v>470935</v>
      </c>
      <c r="I163" s="71">
        <v>3788586.15</v>
      </c>
      <c r="J163" s="98">
        <v>7.93</v>
      </c>
      <c r="K163" s="98">
        <v>8.08</v>
      </c>
      <c r="L163" s="98">
        <v>7.9</v>
      </c>
      <c r="M163" s="98">
        <v>8.17</v>
      </c>
      <c r="N163" s="98">
        <v>8.0399999999999991</v>
      </c>
      <c r="Q163" s="126"/>
    </row>
    <row r="164" spans="2:17" x14ac:dyDescent="0.3">
      <c r="B164" s="143">
        <v>45624</v>
      </c>
      <c r="C164" s="71" t="s">
        <v>91</v>
      </c>
      <c r="D164" s="71">
        <v>11</v>
      </c>
      <c r="E164" s="71">
        <v>2024</v>
      </c>
      <c r="F164" s="71" t="s">
        <v>61</v>
      </c>
      <c r="G164" s="71">
        <v>1767</v>
      </c>
      <c r="H164" s="71">
        <v>66445</v>
      </c>
      <c r="I164" s="71">
        <v>534676.96</v>
      </c>
      <c r="J164" s="98">
        <v>7.98</v>
      </c>
      <c r="K164" s="98">
        <v>8.01</v>
      </c>
      <c r="L164" s="98">
        <v>7.93</v>
      </c>
      <c r="M164" s="98">
        <v>8.17</v>
      </c>
      <c r="N164" s="98">
        <v>8.0399999999999991</v>
      </c>
      <c r="Q164" s="126"/>
    </row>
    <row r="165" spans="2:17" x14ac:dyDescent="0.3">
      <c r="B165" s="143">
        <v>45625</v>
      </c>
      <c r="C165" s="71" t="s">
        <v>91</v>
      </c>
      <c r="D165" s="71">
        <v>11</v>
      </c>
      <c r="E165" s="71">
        <v>2024</v>
      </c>
      <c r="F165" s="71" t="s">
        <v>61</v>
      </c>
      <c r="G165" s="71">
        <v>1017</v>
      </c>
      <c r="H165" s="71">
        <v>54063</v>
      </c>
      <c r="I165" s="71">
        <v>436637.63</v>
      </c>
      <c r="J165" s="98">
        <v>8.1999999999999993</v>
      </c>
      <c r="K165" s="98">
        <v>8.02</v>
      </c>
      <c r="L165" s="98">
        <v>7.9</v>
      </c>
      <c r="M165" s="98">
        <v>8.1999999999999993</v>
      </c>
      <c r="N165" s="98">
        <v>8.07</v>
      </c>
      <c r="Q165" s="126"/>
    </row>
    <row r="166" spans="2:17" x14ac:dyDescent="0.3">
      <c r="B166" s="143">
        <v>45628</v>
      </c>
      <c r="C166" s="71" t="s">
        <v>92</v>
      </c>
      <c r="D166" s="71">
        <v>12</v>
      </c>
      <c r="E166" s="71">
        <v>2024</v>
      </c>
      <c r="F166" s="71" t="s">
        <v>61</v>
      </c>
      <c r="G166" s="71">
        <v>611</v>
      </c>
      <c r="H166" s="71">
        <v>25016</v>
      </c>
      <c r="I166" s="71">
        <v>200213.5</v>
      </c>
      <c r="J166" s="98">
        <v>7.95</v>
      </c>
      <c r="K166" s="98">
        <v>8.1199999999999992</v>
      </c>
      <c r="L166" s="98">
        <v>7.9</v>
      </c>
      <c r="M166" s="98">
        <v>8.1199999999999992</v>
      </c>
      <c r="N166" s="98">
        <v>8</v>
      </c>
      <c r="Q166" s="126"/>
    </row>
    <row r="167" spans="2:17" x14ac:dyDescent="0.3">
      <c r="B167" s="143">
        <v>45629</v>
      </c>
      <c r="C167" s="71" t="s">
        <v>92</v>
      </c>
      <c r="D167" s="71">
        <v>12</v>
      </c>
      <c r="E167" s="71">
        <v>2024</v>
      </c>
      <c r="F167" s="71" t="s">
        <v>61</v>
      </c>
      <c r="G167" s="71">
        <v>631</v>
      </c>
      <c r="H167" s="71">
        <v>22746</v>
      </c>
      <c r="I167" s="71">
        <v>179969.25</v>
      </c>
      <c r="J167" s="98">
        <v>7.89</v>
      </c>
      <c r="K167" s="98">
        <v>7.98</v>
      </c>
      <c r="L167" s="98">
        <v>7.88</v>
      </c>
      <c r="M167" s="98">
        <v>7.98</v>
      </c>
      <c r="N167" s="98">
        <v>7.91</v>
      </c>
      <c r="Q167" s="126"/>
    </row>
    <row r="168" spans="2:17" x14ac:dyDescent="0.3">
      <c r="B168" s="143">
        <v>45630</v>
      </c>
      <c r="C168" s="71" t="s">
        <v>92</v>
      </c>
      <c r="D168" s="71">
        <v>12</v>
      </c>
      <c r="E168" s="71">
        <v>2024</v>
      </c>
      <c r="F168" s="71" t="s">
        <v>61</v>
      </c>
      <c r="G168" s="71">
        <v>1465</v>
      </c>
      <c r="H168" s="71">
        <v>73673</v>
      </c>
      <c r="I168" s="71">
        <v>565266.11</v>
      </c>
      <c r="J168" s="98">
        <v>7.74</v>
      </c>
      <c r="K168" s="98">
        <v>7.97</v>
      </c>
      <c r="L168" s="98">
        <v>7.21</v>
      </c>
      <c r="M168" s="98">
        <v>8.0500000000000007</v>
      </c>
      <c r="N168" s="98">
        <v>7.67</v>
      </c>
      <c r="Q168" s="126"/>
    </row>
    <row r="169" spans="2:17" x14ac:dyDescent="0.3">
      <c r="B169" s="143">
        <v>45631</v>
      </c>
      <c r="C169" s="71" t="s">
        <v>92</v>
      </c>
      <c r="D169" s="71">
        <v>12</v>
      </c>
      <c r="E169" s="71">
        <v>2024</v>
      </c>
      <c r="F169" s="71" t="s">
        <v>61</v>
      </c>
      <c r="G169" s="71">
        <v>1157</v>
      </c>
      <c r="H169" s="71">
        <v>42408</v>
      </c>
      <c r="I169" s="71">
        <v>318286.51</v>
      </c>
      <c r="J169" s="98">
        <v>7.55</v>
      </c>
      <c r="K169" s="98">
        <v>7.75</v>
      </c>
      <c r="L169" s="98">
        <v>7.22</v>
      </c>
      <c r="M169" s="98">
        <v>7.82</v>
      </c>
      <c r="N169" s="98">
        <v>7.5</v>
      </c>
      <c r="Q169" s="126"/>
    </row>
    <row r="170" spans="2:17" x14ac:dyDescent="0.3">
      <c r="B170" s="143">
        <v>45632</v>
      </c>
      <c r="C170" s="71" t="s">
        <v>92</v>
      </c>
      <c r="D170" s="71">
        <v>12</v>
      </c>
      <c r="E170" s="71">
        <v>2024</v>
      </c>
      <c r="F170" s="71" t="s">
        <v>61</v>
      </c>
      <c r="G170" s="71">
        <v>1264</v>
      </c>
      <c r="H170" s="71">
        <v>64681</v>
      </c>
      <c r="I170" s="71">
        <v>482600.2</v>
      </c>
      <c r="J170" s="98">
        <v>7.48</v>
      </c>
      <c r="K170" s="98">
        <v>7.39</v>
      </c>
      <c r="L170" s="98">
        <v>7.3</v>
      </c>
      <c r="M170" s="98">
        <v>7.64</v>
      </c>
      <c r="N170" s="98">
        <v>7.46</v>
      </c>
      <c r="Q170" s="126"/>
    </row>
    <row r="171" spans="2:17" x14ac:dyDescent="0.3">
      <c r="B171" s="143">
        <v>45635</v>
      </c>
      <c r="C171" s="71" t="s">
        <v>92</v>
      </c>
      <c r="D171" s="71">
        <v>12</v>
      </c>
      <c r="E171" s="71">
        <v>2024</v>
      </c>
      <c r="F171" s="71" t="s">
        <v>61</v>
      </c>
      <c r="G171" s="71">
        <v>932</v>
      </c>
      <c r="H171" s="71">
        <v>47846</v>
      </c>
      <c r="I171" s="71">
        <v>356283.63</v>
      </c>
      <c r="J171" s="98">
        <v>7.35</v>
      </c>
      <c r="K171" s="98">
        <v>7.56</v>
      </c>
      <c r="L171" s="98">
        <v>7.23</v>
      </c>
      <c r="M171" s="98">
        <v>7.59</v>
      </c>
      <c r="N171" s="98">
        <v>7.44</v>
      </c>
      <c r="Q171" s="126"/>
    </row>
    <row r="172" spans="2:17" x14ac:dyDescent="0.3">
      <c r="B172" s="143">
        <v>45636</v>
      </c>
      <c r="C172" s="71" t="s">
        <v>92</v>
      </c>
      <c r="D172" s="71">
        <v>12</v>
      </c>
      <c r="E172" s="71">
        <v>2024</v>
      </c>
      <c r="F172" s="71" t="s">
        <v>61</v>
      </c>
      <c r="G172" s="71">
        <v>616</v>
      </c>
      <c r="H172" s="71">
        <v>26256</v>
      </c>
      <c r="I172" s="71">
        <v>192795.77</v>
      </c>
      <c r="J172" s="98">
        <v>7.32</v>
      </c>
      <c r="K172" s="98">
        <v>7.15</v>
      </c>
      <c r="L172" s="98">
        <v>7.15</v>
      </c>
      <c r="M172" s="98">
        <v>7.43</v>
      </c>
      <c r="N172" s="98">
        <v>7.34</v>
      </c>
      <c r="Q172" s="126"/>
    </row>
    <row r="173" spans="2:17" x14ac:dyDescent="0.3">
      <c r="B173" s="143">
        <v>45637</v>
      </c>
      <c r="C173" s="71" t="s">
        <v>92</v>
      </c>
      <c r="D173" s="71">
        <v>12</v>
      </c>
      <c r="E173" s="71">
        <v>2024</v>
      </c>
      <c r="F173" s="71" t="s">
        <v>61</v>
      </c>
      <c r="G173" s="71">
        <v>3007</v>
      </c>
      <c r="H173" s="71">
        <v>39344</v>
      </c>
      <c r="I173" s="71">
        <v>285505.15999999997</v>
      </c>
      <c r="J173" s="98">
        <v>7.2</v>
      </c>
      <c r="K173" s="98">
        <v>7.4</v>
      </c>
      <c r="L173" s="98">
        <v>7.11</v>
      </c>
      <c r="M173" s="98">
        <v>7.42</v>
      </c>
      <c r="N173" s="98">
        <v>7.25</v>
      </c>
      <c r="Q173" s="126"/>
    </row>
    <row r="174" spans="2:17" x14ac:dyDescent="0.3">
      <c r="B174" s="143">
        <v>45638</v>
      </c>
      <c r="C174" s="71" t="s">
        <v>92</v>
      </c>
      <c r="D174" s="71">
        <v>12</v>
      </c>
      <c r="E174" s="71">
        <v>2024</v>
      </c>
      <c r="F174" s="71" t="s">
        <v>61</v>
      </c>
      <c r="G174" s="71">
        <v>867</v>
      </c>
      <c r="H174" s="71">
        <v>77286</v>
      </c>
      <c r="I174" s="71">
        <v>560309.75</v>
      </c>
      <c r="J174" s="98">
        <v>7.37</v>
      </c>
      <c r="K174" s="98">
        <v>7.1</v>
      </c>
      <c r="L174" s="98">
        <v>7.08</v>
      </c>
      <c r="M174" s="98">
        <v>7.65</v>
      </c>
      <c r="N174" s="98">
        <v>7.24</v>
      </c>
      <c r="Q174" s="126"/>
    </row>
    <row r="175" spans="2:17" x14ac:dyDescent="0.3">
      <c r="B175" s="143">
        <v>45639</v>
      </c>
      <c r="C175" s="71" t="s">
        <v>92</v>
      </c>
      <c r="D175" s="71">
        <v>12</v>
      </c>
      <c r="E175" s="71">
        <v>2024</v>
      </c>
      <c r="F175" s="71" t="s">
        <v>61</v>
      </c>
      <c r="G175" s="71">
        <v>2207</v>
      </c>
      <c r="H175" s="71">
        <v>33294</v>
      </c>
      <c r="I175" s="71">
        <v>243431.13</v>
      </c>
      <c r="J175" s="98">
        <v>7.27</v>
      </c>
      <c r="K175" s="98">
        <v>7.22</v>
      </c>
      <c r="L175" s="98">
        <v>7.2</v>
      </c>
      <c r="M175" s="98">
        <v>7.6</v>
      </c>
      <c r="N175" s="98">
        <v>7.31</v>
      </c>
      <c r="Q175" s="126"/>
    </row>
    <row r="176" spans="2:17" x14ac:dyDescent="0.3">
      <c r="B176" s="143">
        <v>45642</v>
      </c>
      <c r="C176" s="71" t="s">
        <v>92</v>
      </c>
      <c r="D176" s="71">
        <v>12</v>
      </c>
      <c r="E176" s="71">
        <v>2024</v>
      </c>
      <c r="F176" s="71" t="s">
        <v>61</v>
      </c>
      <c r="G176" s="71">
        <v>711</v>
      </c>
      <c r="H176" s="71">
        <v>20784</v>
      </c>
      <c r="I176" s="71">
        <v>156432.32000000001</v>
      </c>
      <c r="J176" s="98">
        <v>7.52</v>
      </c>
      <c r="K176" s="98">
        <v>7.37</v>
      </c>
      <c r="L176" s="98">
        <v>7.37</v>
      </c>
      <c r="M176" s="98">
        <v>7.65</v>
      </c>
      <c r="N176" s="98">
        <v>7.52</v>
      </c>
      <c r="Q176" s="126"/>
    </row>
    <row r="177" spans="2:17" x14ac:dyDescent="0.3">
      <c r="B177" s="143">
        <v>45643</v>
      </c>
      <c r="C177" s="71" t="s">
        <v>92</v>
      </c>
      <c r="D177" s="71">
        <v>12</v>
      </c>
      <c r="E177" s="71">
        <v>2024</v>
      </c>
      <c r="F177" s="71" t="s">
        <v>61</v>
      </c>
      <c r="G177" s="71">
        <v>2155</v>
      </c>
      <c r="H177" s="71">
        <v>72369</v>
      </c>
      <c r="I177" s="71">
        <v>518781.27</v>
      </c>
      <c r="J177" s="98">
        <v>7.23</v>
      </c>
      <c r="K177" s="98">
        <v>7.58</v>
      </c>
      <c r="L177" s="98">
        <v>7</v>
      </c>
      <c r="M177" s="98">
        <v>7.6</v>
      </c>
      <c r="N177" s="98">
        <v>7.16</v>
      </c>
      <c r="Q177" s="126"/>
    </row>
    <row r="178" spans="2:17" x14ac:dyDescent="0.3">
      <c r="B178" s="143">
        <v>45644</v>
      </c>
      <c r="C178" s="71" t="s">
        <v>92</v>
      </c>
      <c r="D178" s="71">
        <v>12</v>
      </c>
      <c r="E178" s="71">
        <v>2024</v>
      </c>
      <c r="F178" s="71" t="s">
        <v>61</v>
      </c>
      <c r="G178" s="71">
        <v>2128</v>
      </c>
      <c r="H178" s="71">
        <v>32616</v>
      </c>
      <c r="I178" s="71">
        <v>243870.91</v>
      </c>
      <c r="J178" s="98">
        <v>7.45</v>
      </c>
      <c r="K178" s="98">
        <v>7.32</v>
      </c>
      <c r="L178" s="98">
        <v>7.28</v>
      </c>
      <c r="M178" s="98">
        <v>7.73</v>
      </c>
      <c r="N178" s="98">
        <v>7.47</v>
      </c>
      <c r="Q178" s="126"/>
    </row>
    <row r="179" spans="2:17" x14ac:dyDescent="0.3">
      <c r="B179" s="143">
        <v>45645</v>
      </c>
      <c r="C179" s="71" t="s">
        <v>92</v>
      </c>
      <c r="D179" s="71">
        <v>12</v>
      </c>
      <c r="E179" s="71">
        <v>2024</v>
      </c>
      <c r="F179" s="71" t="s">
        <v>61</v>
      </c>
      <c r="G179" s="71">
        <v>5835</v>
      </c>
      <c r="H179" s="71">
        <v>119240</v>
      </c>
      <c r="I179" s="71">
        <v>855989.72</v>
      </c>
      <c r="J179" s="98">
        <v>7.12</v>
      </c>
      <c r="K179" s="98">
        <v>7.53</v>
      </c>
      <c r="L179" s="98">
        <v>7.07</v>
      </c>
      <c r="M179" s="98">
        <v>7.74</v>
      </c>
      <c r="N179" s="98">
        <v>7.17</v>
      </c>
      <c r="Q179" s="126"/>
    </row>
    <row r="180" spans="2:17" x14ac:dyDescent="0.3">
      <c r="B180" s="143">
        <v>45646</v>
      </c>
      <c r="C180" s="71" t="s">
        <v>92</v>
      </c>
      <c r="D180" s="71">
        <v>12</v>
      </c>
      <c r="E180" s="71">
        <v>2024</v>
      </c>
      <c r="F180" s="71" t="s">
        <v>61</v>
      </c>
      <c r="G180" s="71">
        <v>2891</v>
      </c>
      <c r="H180" s="71">
        <v>74068</v>
      </c>
      <c r="I180" s="71">
        <v>541634.65</v>
      </c>
      <c r="J180" s="98">
        <v>7.48</v>
      </c>
      <c r="K180" s="98">
        <v>7.2</v>
      </c>
      <c r="L180" s="98">
        <v>7.07</v>
      </c>
      <c r="M180" s="98">
        <v>7.7</v>
      </c>
      <c r="N180" s="98">
        <v>7.31</v>
      </c>
      <c r="Q180" s="126"/>
    </row>
    <row r="181" spans="2:17" x14ac:dyDescent="0.3">
      <c r="B181" s="143">
        <v>45649</v>
      </c>
      <c r="C181" s="71" t="s">
        <v>92</v>
      </c>
      <c r="D181" s="71">
        <v>12</v>
      </c>
      <c r="E181" s="71">
        <v>2024</v>
      </c>
      <c r="F181" s="71" t="s">
        <v>61</v>
      </c>
      <c r="G181" s="71">
        <v>1738</v>
      </c>
      <c r="H181" s="71">
        <v>31889</v>
      </c>
      <c r="I181" s="71">
        <v>237285.93</v>
      </c>
      <c r="J181" s="98">
        <v>7.47</v>
      </c>
      <c r="K181" s="98">
        <v>7.56</v>
      </c>
      <c r="L181" s="98">
        <v>7.3</v>
      </c>
      <c r="M181" s="98">
        <v>7.72</v>
      </c>
      <c r="N181" s="98">
        <v>7.44</v>
      </c>
      <c r="Q181" s="126"/>
    </row>
    <row r="182" spans="2:17" x14ac:dyDescent="0.3">
      <c r="B182" s="143">
        <v>45652</v>
      </c>
      <c r="C182" s="71" t="s">
        <v>92</v>
      </c>
      <c r="D182" s="71">
        <v>12</v>
      </c>
      <c r="E182" s="71">
        <v>2024</v>
      </c>
      <c r="F182" s="71" t="s">
        <v>61</v>
      </c>
      <c r="G182" s="71">
        <v>6123</v>
      </c>
      <c r="H182" s="71">
        <v>70609</v>
      </c>
      <c r="I182" s="71">
        <v>520349.51</v>
      </c>
      <c r="J182" s="98">
        <v>7.36</v>
      </c>
      <c r="K182" s="98">
        <v>7.47</v>
      </c>
      <c r="L182" s="98">
        <v>7.3</v>
      </c>
      <c r="M182" s="98">
        <v>7.58</v>
      </c>
      <c r="N182" s="98">
        <v>7.36</v>
      </c>
      <c r="Q182" s="126"/>
    </row>
    <row r="183" spans="2:17" x14ac:dyDescent="0.3">
      <c r="B183" s="143">
        <v>45653</v>
      </c>
      <c r="C183" s="71" t="s">
        <v>92</v>
      </c>
      <c r="D183" s="71">
        <v>12</v>
      </c>
      <c r="E183" s="71">
        <v>2024</v>
      </c>
      <c r="F183" s="71" t="s">
        <v>61</v>
      </c>
      <c r="G183" s="71">
        <v>2540</v>
      </c>
      <c r="H183" s="71">
        <v>30503</v>
      </c>
      <c r="I183" s="71">
        <v>226951.28</v>
      </c>
      <c r="J183" s="98">
        <v>7.52</v>
      </c>
      <c r="K183" s="98">
        <v>7.45</v>
      </c>
      <c r="L183" s="98">
        <v>7.4</v>
      </c>
      <c r="M183" s="98">
        <v>7.54</v>
      </c>
      <c r="N183" s="98">
        <v>7.44</v>
      </c>
      <c r="Q183" s="126"/>
    </row>
    <row r="184" spans="2:17" x14ac:dyDescent="0.3">
      <c r="B184" s="143">
        <v>45656</v>
      </c>
      <c r="C184" s="71" t="s">
        <v>92</v>
      </c>
      <c r="D184" s="71">
        <v>12</v>
      </c>
      <c r="E184" s="71">
        <v>2024</v>
      </c>
      <c r="F184" s="71" t="s">
        <v>61</v>
      </c>
      <c r="G184" s="71">
        <v>2554</v>
      </c>
      <c r="H184" s="71">
        <v>32232</v>
      </c>
      <c r="I184" s="71">
        <v>244863.52</v>
      </c>
      <c r="J184" s="98">
        <v>7.6</v>
      </c>
      <c r="K184" s="98">
        <v>7.6</v>
      </c>
      <c r="L184" s="98">
        <v>7.49</v>
      </c>
      <c r="M184" s="98">
        <v>7.68</v>
      </c>
      <c r="N184" s="98">
        <v>7.59</v>
      </c>
      <c r="Q184" s="126"/>
    </row>
    <row r="185" spans="2:17" x14ac:dyDescent="0.3">
      <c r="B185" s="143">
        <v>45657</v>
      </c>
      <c r="C185" s="71" t="s">
        <v>92</v>
      </c>
      <c r="D185" s="71">
        <v>12</v>
      </c>
      <c r="E185" s="71">
        <v>2024</v>
      </c>
      <c r="F185" s="71" t="s">
        <v>61</v>
      </c>
      <c r="G185" s="71">
        <v>2554</v>
      </c>
      <c r="H185" s="71">
        <v>32232</v>
      </c>
      <c r="I185" s="71">
        <v>244863.52</v>
      </c>
      <c r="J185" s="98">
        <v>7.6</v>
      </c>
      <c r="K185" s="98">
        <v>7.6</v>
      </c>
      <c r="L185" s="98">
        <v>7.49</v>
      </c>
      <c r="M185" s="98">
        <v>7.68</v>
      </c>
      <c r="N185" s="98">
        <v>7.59</v>
      </c>
      <c r="Q185" s="126"/>
    </row>
    <row r="186" spans="2:17" x14ac:dyDescent="0.3">
      <c r="B186" s="143">
        <v>45659</v>
      </c>
      <c r="C186" s="71" t="s">
        <v>93</v>
      </c>
      <c r="D186" s="71">
        <v>1</v>
      </c>
      <c r="E186" s="71">
        <v>2025</v>
      </c>
      <c r="F186" s="71" t="s">
        <v>61</v>
      </c>
      <c r="G186" s="71">
        <v>644</v>
      </c>
      <c r="H186" s="71">
        <v>36029</v>
      </c>
      <c r="I186" s="71">
        <v>272477.8</v>
      </c>
      <c r="J186" s="98">
        <v>7.6</v>
      </c>
      <c r="K186" s="98">
        <v>7.68</v>
      </c>
      <c r="L186" s="98">
        <v>7.48</v>
      </c>
      <c r="M186" s="98">
        <v>7.68</v>
      </c>
      <c r="N186" s="98">
        <v>7.56</v>
      </c>
      <c r="Q186" s="126"/>
    </row>
    <row r="187" spans="2:17" x14ac:dyDescent="0.3">
      <c r="B187" s="143">
        <v>45660</v>
      </c>
      <c r="C187" s="71" t="s">
        <v>93</v>
      </c>
      <c r="D187" s="71">
        <v>1</v>
      </c>
      <c r="E187" s="71">
        <v>2025</v>
      </c>
      <c r="F187" s="71" t="s">
        <v>61</v>
      </c>
      <c r="G187" s="71">
        <v>5465</v>
      </c>
      <c r="H187" s="71">
        <v>30207</v>
      </c>
      <c r="I187" s="71">
        <v>229297.74</v>
      </c>
      <c r="J187" s="98">
        <v>7.58</v>
      </c>
      <c r="K187" s="98">
        <v>7.65</v>
      </c>
      <c r="L187" s="98">
        <v>7.55</v>
      </c>
      <c r="M187" s="98">
        <v>7.65</v>
      </c>
      <c r="N187" s="98">
        <v>7.59</v>
      </c>
      <c r="Q187" s="126"/>
    </row>
    <row r="188" spans="2:17" x14ac:dyDescent="0.3">
      <c r="B188" s="143">
        <v>45663</v>
      </c>
      <c r="C188" s="71" t="s">
        <v>93</v>
      </c>
      <c r="D188" s="71">
        <v>1</v>
      </c>
      <c r="E188" s="71">
        <v>2025</v>
      </c>
      <c r="F188" s="71" t="s">
        <v>61</v>
      </c>
      <c r="G188" s="71">
        <v>3134</v>
      </c>
      <c r="H188" s="71">
        <v>31624</v>
      </c>
      <c r="I188" s="71">
        <v>240656.06</v>
      </c>
      <c r="J188" s="98">
        <v>7.58</v>
      </c>
      <c r="K188" s="98">
        <v>7.66</v>
      </c>
      <c r="L188" s="98">
        <v>7.58</v>
      </c>
      <c r="M188" s="98">
        <v>7.73</v>
      </c>
      <c r="N188" s="98">
        <v>7.6</v>
      </c>
      <c r="Q188" s="126"/>
    </row>
    <row r="189" spans="2:17" x14ac:dyDescent="0.3">
      <c r="B189" s="143">
        <v>45664</v>
      </c>
      <c r="C189" s="71" t="s">
        <v>93</v>
      </c>
      <c r="D189" s="71">
        <v>1</v>
      </c>
      <c r="E189" s="71">
        <v>2025</v>
      </c>
      <c r="F189" s="71" t="s">
        <v>61</v>
      </c>
      <c r="G189" s="71">
        <v>4184</v>
      </c>
      <c r="H189" s="71">
        <v>24911</v>
      </c>
      <c r="I189" s="71">
        <v>190070.41</v>
      </c>
      <c r="J189" s="98">
        <v>7.62</v>
      </c>
      <c r="K189" s="98">
        <v>7.65</v>
      </c>
      <c r="L189" s="98">
        <v>7.6</v>
      </c>
      <c r="M189" s="98">
        <v>7.7</v>
      </c>
      <c r="N189" s="98">
        <v>7.62</v>
      </c>
      <c r="Q189" s="126"/>
    </row>
    <row r="190" spans="2:17" x14ac:dyDescent="0.3">
      <c r="B190" s="143">
        <v>45665</v>
      </c>
      <c r="C190" s="71" t="s">
        <v>93</v>
      </c>
      <c r="D190" s="71">
        <v>1</v>
      </c>
      <c r="E190" s="71">
        <v>2025</v>
      </c>
      <c r="F190" s="71" t="s">
        <v>61</v>
      </c>
      <c r="G190" s="71">
        <v>2105</v>
      </c>
      <c r="H190" s="71">
        <v>78859</v>
      </c>
      <c r="I190" s="71">
        <v>593590.29</v>
      </c>
      <c r="J190" s="98">
        <v>7.38</v>
      </c>
      <c r="K190" s="98">
        <v>7.67</v>
      </c>
      <c r="L190" s="98">
        <v>7.31</v>
      </c>
      <c r="M190" s="98">
        <v>7.7</v>
      </c>
      <c r="N190" s="98">
        <v>7.52</v>
      </c>
      <c r="Q190" s="126"/>
    </row>
    <row r="191" spans="2:17" x14ac:dyDescent="0.3">
      <c r="B191" s="143">
        <v>45666</v>
      </c>
      <c r="C191" s="71" t="s">
        <v>93</v>
      </c>
      <c r="D191" s="71">
        <v>1</v>
      </c>
      <c r="E191" s="71">
        <v>2025</v>
      </c>
      <c r="F191" s="71" t="s">
        <v>61</v>
      </c>
      <c r="G191" s="71">
        <v>718</v>
      </c>
      <c r="H191" s="71">
        <v>29134</v>
      </c>
      <c r="I191" s="71">
        <v>218855.82</v>
      </c>
      <c r="J191" s="98">
        <v>7.46</v>
      </c>
      <c r="K191" s="98">
        <v>7.46</v>
      </c>
      <c r="L191" s="98">
        <v>7.42</v>
      </c>
      <c r="M191" s="98">
        <v>7.6</v>
      </c>
      <c r="N191" s="98">
        <v>7.51</v>
      </c>
      <c r="Q191" s="126"/>
    </row>
    <row r="192" spans="2:17" x14ac:dyDescent="0.3">
      <c r="B192" s="143">
        <v>45667</v>
      </c>
      <c r="C192" s="71" t="s">
        <v>93</v>
      </c>
      <c r="D192" s="71">
        <v>1</v>
      </c>
      <c r="E192" s="71">
        <v>2025</v>
      </c>
      <c r="F192" s="71" t="s">
        <v>61</v>
      </c>
      <c r="G192" s="71">
        <v>1554</v>
      </c>
      <c r="H192" s="71">
        <v>22828</v>
      </c>
      <c r="I192" s="71">
        <v>169413.06</v>
      </c>
      <c r="J192" s="98">
        <v>7.39</v>
      </c>
      <c r="K192" s="98">
        <v>7.5</v>
      </c>
      <c r="L192" s="98">
        <v>7.35</v>
      </c>
      <c r="M192" s="98">
        <v>7.5</v>
      </c>
      <c r="N192" s="98">
        <v>7.42</v>
      </c>
      <c r="Q192" s="126"/>
    </row>
    <row r="193" spans="2:17" x14ac:dyDescent="0.3">
      <c r="B193" s="143">
        <v>45670</v>
      </c>
      <c r="C193" s="71" t="s">
        <v>93</v>
      </c>
      <c r="D193" s="71">
        <v>1</v>
      </c>
      <c r="E193" s="71">
        <v>2025</v>
      </c>
      <c r="F193" s="71" t="s">
        <v>61</v>
      </c>
      <c r="G193" s="71">
        <v>1537</v>
      </c>
      <c r="H193" s="71">
        <v>21753</v>
      </c>
      <c r="I193" s="71">
        <v>160342.85999999999</v>
      </c>
      <c r="J193" s="98">
        <v>7.37</v>
      </c>
      <c r="K193" s="98">
        <v>7.44</v>
      </c>
      <c r="L193" s="98">
        <v>7.31</v>
      </c>
      <c r="M193" s="98">
        <v>7.44</v>
      </c>
      <c r="N193" s="98">
        <v>7.37</v>
      </c>
      <c r="Q193" s="126"/>
    </row>
    <row r="194" spans="2:17" x14ac:dyDescent="0.3">
      <c r="B194" s="143">
        <v>45671</v>
      </c>
      <c r="C194" s="71" t="s">
        <v>93</v>
      </c>
      <c r="D194" s="71">
        <v>1</v>
      </c>
      <c r="E194" s="71">
        <v>2025</v>
      </c>
      <c r="F194" s="71" t="s">
        <v>61</v>
      </c>
      <c r="G194" s="71">
        <v>2515</v>
      </c>
      <c r="H194" s="71">
        <v>51108</v>
      </c>
      <c r="I194" s="71">
        <v>374326.66</v>
      </c>
      <c r="J194" s="98">
        <v>7.3</v>
      </c>
      <c r="K194" s="98">
        <v>7.45</v>
      </c>
      <c r="L194" s="98">
        <v>7.2</v>
      </c>
      <c r="M194" s="98">
        <v>7.5</v>
      </c>
      <c r="N194" s="98">
        <v>7.32</v>
      </c>
      <c r="Q194" s="126"/>
    </row>
    <row r="195" spans="2:17" x14ac:dyDescent="0.3">
      <c r="B195" s="143">
        <v>45672</v>
      </c>
      <c r="C195" s="71" t="s">
        <v>93</v>
      </c>
      <c r="D195" s="71">
        <v>1</v>
      </c>
      <c r="E195" s="71">
        <v>2025</v>
      </c>
      <c r="F195" s="71" t="s">
        <v>61</v>
      </c>
      <c r="G195" s="71">
        <v>2336</v>
      </c>
      <c r="H195" s="71">
        <v>557460</v>
      </c>
      <c r="I195" s="71">
        <v>4151042.33</v>
      </c>
      <c r="J195" s="98">
        <v>7.28</v>
      </c>
      <c r="K195" s="98">
        <v>7.38</v>
      </c>
      <c r="L195" s="98">
        <v>7.27</v>
      </c>
      <c r="M195" s="98">
        <v>7.46</v>
      </c>
      <c r="N195" s="98">
        <v>7.44</v>
      </c>
      <c r="Q195" s="126"/>
    </row>
    <row r="196" spans="2:17" x14ac:dyDescent="0.3">
      <c r="B196" s="143">
        <v>45673</v>
      </c>
      <c r="C196" s="71" t="s">
        <v>93</v>
      </c>
      <c r="D196" s="71">
        <v>1</v>
      </c>
      <c r="E196" s="71">
        <v>2025</v>
      </c>
      <c r="F196" s="71" t="s">
        <v>61</v>
      </c>
      <c r="G196" s="71">
        <v>2493</v>
      </c>
      <c r="H196" s="71">
        <v>46867</v>
      </c>
      <c r="I196" s="71">
        <v>341553.64</v>
      </c>
      <c r="J196" s="98">
        <v>7.3</v>
      </c>
      <c r="K196" s="98">
        <v>7.36</v>
      </c>
      <c r="L196" s="98">
        <v>7.2</v>
      </c>
      <c r="M196" s="98">
        <v>7.42</v>
      </c>
      <c r="N196" s="98">
        <v>7.28</v>
      </c>
      <c r="Q196" s="126"/>
    </row>
    <row r="197" spans="2:17" x14ac:dyDescent="0.3">
      <c r="B197" s="143">
        <v>45674</v>
      </c>
      <c r="C197" s="71" t="s">
        <v>93</v>
      </c>
      <c r="D197" s="71">
        <v>1</v>
      </c>
      <c r="E197" s="71">
        <v>2025</v>
      </c>
      <c r="F197" s="71" t="s">
        <v>61</v>
      </c>
      <c r="G197" s="71">
        <v>2740</v>
      </c>
      <c r="H197" s="71">
        <v>45031</v>
      </c>
      <c r="I197" s="71">
        <v>325821.15999999997</v>
      </c>
      <c r="J197" s="98">
        <v>7.14</v>
      </c>
      <c r="K197" s="98">
        <v>7.3</v>
      </c>
      <c r="L197" s="98">
        <v>7.14</v>
      </c>
      <c r="M197" s="98">
        <v>7.3</v>
      </c>
      <c r="N197" s="98">
        <v>7.23</v>
      </c>
      <c r="Q197" s="126"/>
    </row>
    <row r="198" spans="2:17" x14ac:dyDescent="0.3">
      <c r="B198" s="143">
        <v>45677</v>
      </c>
      <c r="C198" s="71" t="s">
        <v>93</v>
      </c>
      <c r="D198" s="71">
        <v>1</v>
      </c>
      <c r="E198" s="71">
        <v>2025</v>
      </c>
      <c r="F198" s="71" t="s">
        <v>61</v>
      </c>
      <c r="G198" s="71">
        <v>4059</v>
      </c>
      <c r="H198" s="71">
        <v>58937</v>
      </c>
      <c r="I198" s="71">
        <v>422198.67</v>
      </c>
      <c r="J198" s="98">
        <v>7.12</v>
      </c>
      <c r="K198" s="98">
        <v>7.24</v>
      </c>
      <c r="L198" s="98">
        <v>7.1</v>
      </c>
      <c r="M198" s="98">
        <v>7.25</v>
      </c>
      <c r="N198" s="98">
        <v>7.16</v>
      </c>
      <c r="Q198" s="126"/>
    </row>
    <row r="199" spans="2:17" x14ac:dyDescent="0.3">
      <c r="B199" s="143">
        <v>45678</v>
      </c>
      <c r="C199" s="71" t="s">
        <v>93</v>
      </c>
      <c r="D199" s="71">
        <v>1</v>
      </c>
      <c r="E199" s="71">
        <v>2025</v>
      </c>
      <c r="F199" s="71" t="s">
        <v>61</v>
      </c>
      <c r="G199" s="71">
        <v>759</v>
      </c>
      <c r="H199" s="71">
        <v>29253</v>
      </c>
      <c r="I199" s="71">
        <v>207595.17</v>
      </c>
      <c r="J199" s="98">
        <v>7.03</v>
      </c>
      <c r="K199" s="98">
        <v>7.2</v>
      </c>
      <c r="L199" s="98">
        <v>7</v>
      </c>
      <c r="M199" s="98">
        <v>7.2</v>
      </c>
      <c r="N199" s="98">
        <v>7.09</v>
      </c>
      <c r="Q199" s="126"/>
    </row>
    <row r="200" spans="2:17" x14ac:dyDescent="0.3">
      <c r="B200" s="143">
        <v>45679</v>
      </c>
      <c r="C200" s="71" t="s">
        <v>93</v>
      </c>
      <c r="D200" s="71">
        <v>1</v>
      </c>
      <c r="E200" s="71">
        <v>2025</v>
      </c>
      <c r="F200" s="71" t="s">
        <v>61</v>
      </c>
      <c r="G200" s="71">
        <v>1099</v>
      </c>
      <c r="H200" s="71">
        <v>33701</v>
      </c>
      <c r="I200" s="71">
        <v>241638.03</v>
      </c>
      <c r="J200" s="98">
        <v>7.08</v>
      </c>
      <c r="K200" s="98">
        <v>7.11</v>
      </c>
      <c r="L200" s="98">
        <v>7.08</v>
      </c>
      <c r="M200" s="98">
        <v>7.25</v>
      </c>
      <c r="N200" s="98">
        <v>7.17</v>
      </c>
      <c r="Q200" s="126"/>
    </row>
    <row r="201" spans="2:17" x14ac:dyDescent="0.3">
      <c r="B201" s="143">
        <v>45680</v>
      </c>
      <c r="C201" s="71" t="s">
        <v>93</v>
      </c>
      <c r="D201" s="71">
        <v>1</v>
      </c>
      <c r="E201" s="71">
        <v>2025</v>
      </c>
      <c r="F201" s="71" t="s">
        <v>61</v>
      </c>
      <c r="G201" s="71">
        <v>1606</v>
      </c>
      <c r="H201" s="71">
        <v>45746</v>
      </c>
      <c r="I201" s="71">
        <v>324098.08</v>
      </c>
      <c r="J201" s="98">
        <v>7.05</v>
      </c>
      <c r="K201" s="98">
        <v>7.16</v>
      </c>
      <c r="L201" s="98">
        <v>6.94</v>
      </c>
      <c r="M201" s="98">
        <v>7.24</v>
      </c>
      <c r="N201" s="98">
        <v>7.08</v>
      </c>
      <c r="Q201" s="126"/>
    </row>
    <row r="202" spans="2:17" x14ac:dyDescent="0.3">
      <c r="B202" s="143">
        <v>45681</v>
      </c>
      <c r="C202" s="71" t="s">
        <v>93</v>
      </c>
      <c r="D202" s="71">
        <v>1</v>
      </c>
      <c r="E202" s="71">
        <v>2025</v>
      </c>
      <c r="F202" s="71" t="s">
        <v>61</v>
      </c>
      <c r="G202" s="71">
        <v>1658</v>
      </c>
      <c r="H202" s="71">
        <v>42285</v>
      </c>
      <c r="I202" s="71">
        <v>297375.21999999997</v>
      </c>
      <c r="J202" s="98">
        <v>7.07</v>
      </c>
      <c r="K202" s="98">
        <v>7.11</v>
      </c>
      <c r="L202" s="98">
        <v>7</v>
      </c>
      <c r="M202" s="98">
        <v>7.11</v>
      </c>
      <c r="N202" s="98">
        <v>7.03</v>
      </c>
      <c r="Q202" s="126"/>
    </row>
    <row r="203" spans="2:17" x14ac:dyDescent="0.3">
      <c r="B203" s="143">
        <v>45684</v>
      </c>
      <c r="C203" s="71" t="s">
        <v>93</v>
      </c>
      <c r="D203" s="71">
        <v>1</v>
      </c>
      <c r="E203" s="71">
        <v>2025</v>
      </c>
      <c r="F203" s="71" t="s">
        <v>61</v>
      </c>
      <c r="G203" s="71">
        <v>3041</v>
      </c>
      <c r="H203" s="71">
        <v>78333</v>
      </c>
      <c r="I203" s="71">
        <v>554954.6</v>
      </c>
      <c r="J203" s="98">
        <v>7.03</v>
      </c>
      <c r="K203" s="98">
        <v>7.07</v>
      </c>
      <c r="L203" s="98">
        <v>6.96</v>
      </c>
      <c r="M203" s="98">
        <v>7.2</v>
      </c>
      <c r="N203" s="98">
        <v>7.08</v>
      </c>
      <c r="Q203" s="126"/>
    </row>
    <row r="204" spans="2:17" x14ac:dyDescent="0.3">
      <c r="B204" s="143">
        <v>45685</v>
      </c>
      <c r="C204" s="71" t="s">
        <v>93</v>
      </c>
      <c r="D204" s="71">
        <v>1</v>
      </c>
      <c r="E204" s="71">
        <v>2025</v>
      </c>
      <c r="F204" s="71" t="s">
        <v>61</v>
      </c>
      <c r="G204" s="71">
        <v>5953</v>
      </c>
      <c r="H204" s="71">
        <v>71772</v>
      </c>
      <c r="I204" s="71">
        <v>509531.4</v>
      </c>
      <c r="J204" s="98">
        <v>7.15</v>
      </c>
      <c r="K204" s="98">
        <v>7.1</v>
      </c>
      <c r="L204" s="98">
        <v>7.01</v>
      </c>
      <c r="M204" s="98">
        <v>7.2</v>
      </c>
      <c r="N204" s="98">
        <v>7.09</v>
      </c>
      <c r="Q204" s="126"/>
    </row>
    <row r="205" spans="2:17" x14ac:dyDescent="0.3">
      <c r="B205" s="143">
        <v>45686</v>
      </c>
      <c r="C205" s="71" t="s">
        <v>93</v>
      </c>
      <c r="D205" s="71">
        <v>1</v>
      </c>
      <c r="E205" s="71">
        <v>2025</v>
      </c>
      <c r="F205" s="71" t="s">
        <v>61</v>
      </c>
      <c r="G205" s="71">
        <v>2205</v>
      </c>
      <c r="H205" s="71">
        <v>51706</v>
      </c>
      <c r="I205" s="71">
        <v>367427.3</v>
      </c>
      <c r="J205" s="98">
        <v>7.15</v>
      </c>
      <c r="K205" s="98">
        <v>7.15</v>
      </c>
      <c r="L205" s="98">
        <v>7.03</v>
      </c>
      <c r="M205" s="98">
        <v>7.25</v>
      </c>
      <c r="N205" s="98">
        <v>7.1</v>
      </c>
      <c r="Q205" s="126"/>
    </row>
    <row r="206" spans="2:17" x14ac:dyDescent="0.3">
      <c r="B206" s="143">
        <v>45687</v>
      </c>
      <c r="C206" s="71" t="s">
        <v>93</v>
      </c>
      <c r="D206" s="71">
        <v>1</v>
      </c>
      <c r="E206" s="71">
        <v>2025</v>
      </c>
      <c r="F206" s="71" t="s">
        <v>61</v>
      </c>
      <c r="G206" s="71">
        <v>3155</v>
      </c>
      <c r="H206" s="71">
        <v>74951</v>
      </c>
      <c r="I206" s="71">
        <v>531808.61</v>
      </c>
      <c r="J206" s="98">
        <v>7.2</v>
      </c>
      <c r="K206" s="98">
        <v>7.02</v>
      </c>
      <c r="L206" s="98">
        <v>6.99</v>
      </c>
      <c r="M206" s="98">
        <v>7.2</v>
      </c>
      <c r="N206" s="98">
        <v>7.09</v>
      </c>
      <c r="Q206" s="126"/>
    </row>
    <row r="207" spans="2:17" x14ac:dyDescent="0.3">
      <c r="B207" s="143">
        <v>45688</v>
      </c>
      <c r="C207" s="71" t="s">
        <v>93</v>
      </c>
      <c r="D207" s="71">
        <v>1</v>
      </c>
      <c r="E207" s="71">
        <v>2025</v>
      </c>
      <c r="F207" s="71" t="s">
        <v>61</v>
      </c>
      <c r="G207" s="71">
        <v>6070</v>
      </c>
      <c r="H207" s="71">
        <v>79435</v>
      </c>
      <c r="I207" s="71">
        <v>572860.19999999995</v>
      </c>
      <c r="J207" s="98">
        <v>7.24</v>
      </c>
      <c r="K207" s="98">
        <v>7.2</v>
      </c>
      <c r="L207" s="98">
        <v>7.08</v>
      </c>
      <c r="M207" s="98">
        <v>7.25</v>
      </c>
      <c r="N207" s="98">
        <v>7.21</v>
      </c>
      <c r="Q207" s="126"/>
    </row>
    <row r="208" spans="2:17" x14ac:dyDescent="0.3">
      <c r="B208" s="143">
        <v>45691</v>
      </c>
      <c r="C208" s="71" t="s">
        <v>99</v>
      </c>
      <c r="D208" s="71">
        <v>2</v>
      </c>
      <c r="E208" s="71">
        <v>2025</v>
      </c>
      <c r="F208" s="71" t="s">
        <v>61</v>
      </c>
      <c r="G208" s="71">
        <v>1324</v>
      </c>
      <c r="H208" s="71">
        <v>76459</v>
      </c>
      <c r="I208" s="71">
        <v>540172.06000000006</v>
      </c>
      <c r="J208" s="98">
        <v>7</v>
      </c>
      <c r="K208" s="98">
        <v>7.24</v>
      </c>
      <c r="L208" s="98">
        <v>6.8</v>
      </c>
      <c r="M208" s="98">
        <v>7.24</v>
      </c>
      <c r="N208" s="98">
        <v>7.06</v>
      </c>
      <c r="Q208" s="126"/>
    </row>
    <row r="209" spans="2:17" x14ac:dyDescent="0.3">
      <c r="B209" s="143">
        <v>45692</v>
      </c>
      <c r="C209" s="71" t="s">
        <v>99</v>
      </c>
      <c r="D209" s="71">
        <v>2</v>
      </c>
      <c r="E209" s="71">
        <v>2025</v>
      </c>
      <c r="F209" s="71" t="s">
        <v>61</v>
      </c>
      <c r="G209" s="71">
        <v>846</v>
      </c>
      <c r="H209" s="71">
        <v>53020</v>
      </c>
      <c r="I209" s="71">
        <v>374927.32</v>
      </c>
      <c r="J209" s="98">
        <v>7.13</v>
      </c>
      <c r="K209" s="98">
        <v>7.07</v>
      </c>
      <c r="L209" s="98">
        <v>6.99</v>
      </c>
      <c r="M209" s="98">
        <v>7.17</v>
      </c>
      <c r="N209" s="98">
        <v>7.07</v>
      </c>
      <c r="Q209" s="126"/>
    </row>
    <row r="210" spans="2:17" x14ac:dyDescent="0.3">
      <c r="B210" s="143">
        <v>45693</v>
      </c>
      <c r="C210" s="71" t="s">
        <v>99</v>
      </c>
      <c r="D210" s="71">
        <v>2</v>
      </c>
      <c r="E210" s="71">
        <v>2025</v>
      </c>
      <c r="F210" s="71" t="s">
        <v>61</v>
      </c>
      <c r="G210" s="71">
        <v>3665</v>
      </c>
      <c r="H210" s="71">
        <v>47172</v>
      </c>
      <c r="I210" s="71">
        <v>331561.65000000002</v>
      </c>
      <c r="J210" s="98">
        <v>7.1</v>
      </c>
      <c r="K210" s="98">
        <v>7.12</v>
      </c>
      <c r="L210" s="98">
        <v>6.98</v>
      </c>
      <c r="M210" s="98">
        <v>7.12</v>
      </c>
      <c r="N210" s="98">
        <v>7.02</v>
      </c>
      <c r="Q210" s="126"/>
    </row>
    <row r="211" spans="2:17" x14ac:dyDescent="0.3">
      <c r="B211" s="143">
        <v>45694</v>
      </c>
      <c r="C211" s="71" t="s">
        <v>99</v>
      </c>
      <c r="D211" s="71">
        <v>2</v>
      </c>
      <c r="E211" s="71">
        <v>2025</v>
      </c>
      <c r="F211" s="71" t="s">
        <v>61</v>
      </c>
      <c r="G211" s="71">
        <v>3626</v>
      </c>
      <c r="H211" s="71">
        <v>83391</v>
      </c>
      <c r="I211" s="71">
        <v>584704.16</v>
      </c>
      <c r="J211" s="98">
        <v>7.07</v>
      </c>
      <c r="K211" s="98">
        <v>7.11</v>
      </c>
      <c r="L211" s="98">
        <v>6.92</v>
      </c>
      <c r="M211" s="98">
        <v>7.11</v>
      </c>
      <c r="N211" s="98">
        <v>7.01</v>
      </c>
      <c r="Q211" s="126"/>
    </row>
    <row r="212" spans="2:17" x14ac:dyDescent="0.3">
      <c r="B212" s="143">
        <v>45695</v>
      </c>
      <c r="C212" s="71" t="s">
        <v>99</v>
      </c>
      <c r="D212" s="71">
        <v>2</v>
      </c>
      <c r="E212" s="71">
        <v>2025</v>
      </c>
      <c r="F212" s="71" t="s">
        <v>61</v>
      </c>
      <c r="G212" s="71">
        <v>3697</v>
      </c>
      <c r="H212" s="71">
        <v>72785</v>
      </c>
      <c r="I212" s="71">
        <v>518103.65</v>
      </c>
      <c r="J212" s="98">
        <v>7.12</v>
      </c>
      <c r="K212" s="98">
        <v>7.1</v>
      </c>
      <c r="L212" s="98">
        <v>7.02</v>
      </c>
      <c r="M212" s="98">
        <v>7.19</v>
      </c>
      <c r="N212" s="98">
        <v>7.11</v>
      </c>
      <c r="Q212" s="126"/>
    </row>
    <row r="213" spans="2:17" x14ac:dyDescent="0.3">
      <c r="B213" s="143">
        <v>45698</v>
      </c>
      <c r="C213" s="71" t="s">
        <v>99</v>
      </c>
      <c r="D213" s="71">
        <v>2</v>
      </c>
      <c r="E213" s="71">
        <v>2025</v>
      </c>
      <c r="F213" s="71" t="s">
        <v>61</v>
      </c>
      <c r="G213" s="71">
        <v>3313</v>
      </c>
      <c r="H213" s="71">
        <v>78226</v>
      </c>
      <c r="I213" s="71">
        <v>550858.06000000006</v>
      </c>
      <c r="J213" s="98">
        <v>7.02</v>
      </c>
      <c r="K213" s="98">
        <v>7.2</v>
      </c>
      <c r="L213" s="98">
        <v>6.98</v>
      </c>
      <c r="M213" s="98">
        <v>7.2</v>
      </c>
      <c r="N213" s="98">
        <v>7.04</v>
      </c>
      <c r="Q213" s="126"/>
    </row>
    <row r="214" spans="2:17" x14ac:dyDescent="0.3">
      <c r="B214" s="143">
        <v>45699</v>
      </c>
      <c r="C214" s="71" t="s">
        <v>99</v>
      </c>
      <c r="D214" s="71">
        <v>2</v>
      </c>
      <c r="E214" s="71">
        <v>2025</v>
      </c>
      <c r="F214" s="71" t="s">
        <v>61</v>
      </c>
      <c r="G214" s="71">
        <v>2630</v>
      </c>
      <c r="H214" s="71">
        <v>54066</v>
      </c>
      <c r="I214" s="71">
        <v>378489.65</v>
      </c>
      <c r="J214" s="98">
        <v>7.1</v>
      </c>
      <c r="K214" s="98">
        <v>7.1</v>
      </c>
      <c r="L214" s="98">
        <v>6.96</v>
      </c>
      <c r="M214" s="98">
        <v>7.1</v>
      </c>
      <c r="N214" s="98">
        <v>7</v>
      </c>
      <c r="Q214" s="126"/>
    </row>
    <row r="215" spans="2:17" x14ac:dyDescent="0.3">
      <c r="B215" s="143">
        <v>45700</v>
      </c>
      <c r="C215" s="71" t="s">
        <v>99</v>
      </c>
      <c r="D215" s="71">
        <v>2</v>
      </c>
      <c r="E215" s="71">
        <v>2025</v>
      </c>
      <c r="F215" s="71" t="s">
        <v>61</v>
      </c>
      <c r="G215" s="71">
        <v>3138</v>
      </c>
      <c r="H215" s="71">
        <v>54307</v>
      </c>
      <c r="I215" s="71">
        <v>381143.08</v>
      </c>
      <c r="J215" s="98">
        <v>6.99</v>
      </c>
      <c r="K215" s="98">
        <v>6.97</v>
      </c>
      <c r="L215" s="98">
        <v>6.97</v>
      </c>
      <c r="M215" s="98">
        <v>7.1</v>
      </c>
      <c r="N215" s="98">
        <v>7.01</v>
      </c>
      <c r="Q215" s="126"/>
    </row>
    <row r="216" spans="2:17" x14ac:dyDescent="0.3">
      <c r="B216" s="143">
        <v>45701</v>
      </c>
      <c r="C216" s="71" t="s">
        <v>99</v>
      </c>
      <c r="D216" s="71">
        <v>2</v>
      </c>
      <c r="E216" s="71">
        <v>2025</v>
      </c>
      <c r="F216" s="71" t="s">
        <v>61</v>
      </c>
      <c r="G216" s="71">
        <v>3493</v>
      </c>
      <c r="H216" s="71">
        <v>38877</v>
      </c>
      <c r="I216" s="71">
        <v>271909.24</v>
      </c>
      <c r="J216" s="98">
        <v>6.98</v>
      </c>
      <c r="K216" s="98">
        <v>7.02</v>
      </c>
      <c r="L216" s="98">
        <v>6.96</v>
      </c>
      <c r="M216" s="98">
        <v>7.02</v>
      </c>
      <c r="N216" s="98">
        <v>6.99</v>
      </c>
      <c r="Q216" s="126"/>
    </row>
    <row r="217" spans="2:17" x14ac:dyDescent="0.3">
      <c r="B217" s="143">
        <v>45702</v>
      </c>
      <c r="C217" s="71" t="s">
        <v>99</v>
      </c>
      <c r="D217" s="71">
        <v>2</v>
      </c>
      <c r="E217" s="71">
        <v>2025</v>
      </c>
      <c r="F217" s="71" t="s">
        <v>61</v>
      </c>
      <c r="G217" s="71">
        <v>4986</v>
      </c>
      <c r="H217" s="71">
        <v>63113</v>
      </c>
      <c r="I217" s="71">
        <v>441417.36</v>
      </c>
      <c r="J217" s="98">
        <v>7.02</v>
      </c>
      <c r="K217" s="98">
        <v>7.02</v>
      </c>
      <c r="L217" s="98">
        <v>6.95</v>
      </c>
      <c r="M217" s="98">
        <v>7.02</v>
      </c>
      <c r="N217" s="98">
        <v>6.99</v>
      </c>
      <c r="Q217" s="126"/>
    </row>
    <row r="218" spans="2:17" x14ac:dyDescent="0.3">
      <c r="B218" s="143">
        <v>45705</v>
      </c>
      <c r="C218" s="71" t="s">
        <v>99</v>
      </c>
      <c r="D218" s="71">
        <v>2</v>
      </c>
      <c r="E218" s="71">
        <v>2025</v>
      </c>
      <c r="F218" s="71" t="s">
        <v>61</v>
      </c>
      <c r="G218" s="71">
        <v>3837</v>
      </c>
      <c r="H218" s="71">
        <v>39342</v>
      </c>
      <c r="I218" s="71">
        <v>276609.59000000003</v>
      </c>
      <c r="J218" s="98">
        <v>7.09</v>
      </c>
      <c r="K218" s="98">
        <v>7.02</v>
      </c>
      <c r="L218" s="98">
        <v>6.96</v>
      </c>
      <c r="M218" s="98">
        <v>7.09</v>
      </c>
      <c r="N218" s="98">
        <v>7.03</v>
      </c>
      <c r="Q218" s="126"/>
    </row>
    <row r="219" spans="2:17" x14ac:dyDescent="0.3">
      <c r="B219" s="143">
        <v>45706</v>
      </c>
      <c r="C219" s="71" t="s">
        <v>99</v>
      </c>
      <c r="D219" s="71">
        <v>2</v>
      </c>
      <c r="E219" s="71">
        <v>2025</v>
      </c>
      <c r="F219" s="71" t="s">
        <v>61</v>
      </c>
      <c r="G219" s="71">
        <v>4513</v>
      </c>
      <c r="H219" s="71">
        <v>186680</v>
      </c>
      <c r="I219" s="71">
        <v>1297260.26</v>
      </c>
      <c r="J219" s="98">
        <v>6.85</v>
      </c>
      <c r="K219" s="98">
        <v>7.1</v>
      </c>
      <c r="L219" s="98">
        <v>6.84</v>
      </c>
      <c r="M219" s="98">
        <v>7.1</v>
      </c>
      <c r="N219" s="98">
        <v>6.94</v>
      </c>
      <c r="Q219" s="126"/>
    </row>
    <row r="220" spans="2:17" x14ac:dyDescent="0.3">
      <c r="B220" s="143">
        <v>45707</v>
      </c>
      <c r="C220" s="71" t="s">
        <v>99</v>
      </c>
      <c r="D220" s="71">
        <v>2</v>
      </c>
      <c r="E220" s="71">
        <v>2025</v>
      </c>
      <c r="F220" s="71" t="s">
        <v>61</v>
      </c>
      <c r="G220" s="71">
        <v>2391</v>
      </c>
      <c r="H220" s="71">
        <v>124149</v>
      </c>
      <c r="I220" s="71">
        <v>855559.02</v>
      </c>
      <c r="J220" s="98">
        <v>6.96</v>
      </c>
      <c r="K220" s="98">
        <v>6.86</v>
      </c>
      <c r="L220" s="98">
        <v>6.83</v>
      </c>
      <c r="M220" s="98">
        <v>6.96</v>
      </c>
      <c r="N220" s="98">
        <v>6.89</v>
      </c>
      <c r="Q220" s="126"/>
    </row>
    <row r="221" spans="2:17" x14ac:dyDescent="0.3">
      <c r="B221" s="143">
        <v>45708</v>
      </c>
      <c r="C221" s="71" t="s">
        <v>99</v>
      </c>
      <c r="D221" s="71">
        <v>2</v>
      </c>
      <c r="E221" s="71">
        <v>2025</v>
      </c>
      <c r="F221" s="71" t="s">
        <v>61</v>
      </c>
      <c r="G221" s="71">
        <v>1538</v>
      </c>
      <c r="H221" s="71">
        <v>101683</v>
      </c>
      <c r="I221" s="71">
        <v>712919.97</v>
      </c>
      <c r="J221" s="98">
        <v>7.04</v>
      </c>
      <c r="K221" s="98">
        <v>6.97</v>
      </c>
      <c r="L221" s="98">
        <v>6.95</v>
      </c>
      <c r="M221" s="98">
        <v>7.07</v>
      </c>
      <c r="N221" s="98">
        <v>7.01</v>
      </c>
      <c r="Q221" s="126"/>
    </row>
    <row r="222" spans="2:17" x14ac:dyDescent="0.3">
      <c r="B222" s="143">
        <v>45709</v>
      </c>
      <c r="C222" s="71" t="s">
        <v>99</v>
      </c>
      <c r="D222" s="71">
        <v>2</v>
      </c>
      <c r="E222" s="71">
        <v>2025</v>
      </c>
      <c r="F222" s="71" t="s">
        <v>61</v>
      </c>
      <c r="G222" s="71">
        <v>2636</v>
      </c>
      <c r="H222" s="71">
        <v>99900</v>
      </c>
      <c r="I222" s="71">
        <v>703915.19</v>
      </c>
      <c r="J222" s="98">
        <v>7.02</v>
      </c>
      <c r="K222" s="98">
        <v>7.05</v>
      </c>
      <c r="L222" s="98">
        <v>7</v>
      </c>
      <c r="M222" s="98">
        <v>7.08</v>
      </c>
      <c r="N222" s="98">
        <v>7.04</v>
      </c>
      <c r="Q222" s="126"/>
    </row>
    <row r="223" spans="2:17" x14ac:dyDescent="0.3">
      <c r="B223" s="143">
        <v>45712</v>
      </c>
      <c r="C223" s="71" t="s">
        <v>99</v>
      </c>
      <c r="D223" s="71">
        <v>2</v>
      </c>
      <c r="E223" s="71">
        <v>2025</v>
      </c>
      <c r="F223" s="71" t="s">
        <v>61</v>
      </c>
      <c r="G223" s="71">
        <v>2426</v>
      </c>
      <c r="H223" s="71">
        <v>110016</v>
      </c>
      <c r="I223" s="71">
        <v>768125.74</v>
      </c>
      <c r="J223" s="98">
        <v>6.98</v>
      </c>
      <c r="K223" s="98">
        <v>7.1</v>
      </c>
      <c r="L223" s="98">
        <v>6.92</v>
      </c>
      <c r="M223" s="98">
        <v>7.1</v>
      </c>
      <c r="N223" s="98">
        <v>6.98</v>
      </c>
      <c r="Q223" s="126"/>
    </row>
    <row r="224" spans="2:17" x14ac:dyDescent="0.3">
      <c r="B224" s="143">
        <v>45713</v>
      </c>
      <c r="C224" s="71" t="s">
        <v>99</v>
      </c>
      <c r="D224" s="71">
        <v>2</v>
      </c>
      <c r="E224" s="71">
        <v>2025</v>
      </c>
      <c r="F224" s="71" t="s">
        <v>61</v>
      </c>
      <c r="G224" s="71">
        <v>1569</v>
      </c>
      <c r="H224" s="71">
        <v>151852</v>
      </c>
      <c r="I224" s="71">
        <v>1048482.33</v>
      </c>
      <c r="J224" s="98">
        <v>6.9</v>
      </c>
      <c r="K224" s="98">
        <v>6.98</v>
      </c>
      <c r="L224" s="98">
        <v>6.82</v>
      </c>
      <c r="M224" s="98">
        <v>7</v>
      </c>
      <c r="N224" s="98">
        <v>6.9</v>
      </c>
      <c r="Q224" s="126"/>
    </row>
    <row r="225" spans="1:17" x14ac:dyDescent="0.3">
      <c r="B225" s="143">
        <v>45714</v>
      </c>
      <c r="C225" s="71" t="s">
        <v>99</v>
      </c>
      <c r="D225" s="71">
        <v>2</v>
      </c>
      <c r="E225" s="71">
        <v>2025</v>
      </c>
      <c r="F225" s="71" t="s">
        <v>61</v>
      </c>
      <c r="G225" s="71">
        <v>2877</v>
      </c>
      <c r="H225" s="71">
        <v>64636</v>
      </c>
      <c r="I225" s="71">
        <v>445070.31</v>
      </c>
      <c r="J225" s="98">
        <v>6.89</v>
      </c>
      <c r="K225" s="98">
        <v>6.97</v>
      </c>
      <c r="L225" s="98">
        <v>6.85</v>
      </c>
      <c r="M225" s="98">
        <v>6.99</v>
      </c>
      <c r="N225" s="98">
        <v>6.88</v>
      </c>
      <c r="Q225" s="126"/>
    </row>
    <row r="226" spans="1:17" x14ac:dyDescent="0.3">
      <c r="B226" s="143">
        <v>45715</v>
      </c>
      <c r="C226" s="71" t="s">
        <v>99</v>
      </c>
      <c r="D226" s="71">
        <v>2</v>
      </c>
      <c r="E226" s="71">
        <v>2025</v>
      </c>
      <c r="F226" s="71" t="s">
        <v>61</v>
      </c>
      <c r="G226" s="71">
        <v>2917</v>
      </c>
      <c r="H226" s="71">
        <v>116307</v>
      </c>
      <c r="I226" s="71">
        <v>810503.8</v>
      </c>
      <c r="J226" s="98">
        <v>7.05</v>
      </c>
      <c r="K226" s="98">
        <v>6.91</v>
      </c>
      <c r="L226" s="98">
        <v>6.89</v>
      </c>
      <c r="M226" s="98">
        <v>7.06</v>
      </c>
      <c r="N226" s="98">
        <v>6.96</v>
      </c>
      <c r="Q226" s="126"/>
    </row>
    <row r="227" spans="1:17" x14ac:dyDescent="0.3">
      <c r="B227" s="143">
        <v>45716</v>
      </c>
      <c r="C227" s="71" t="s">
        <v>99</v>
      </c>
      <c r="D227" s="71">
        <v>2</v>
      </c>
      <c r="E227" s="71">
        <v>2025</v>
      </c>
      <c r="F227" s="71" t="s">
        <v>61</v>
      </c>
      <c r="G227" s="71">
        <v>4472</v>
      </c>
      <c r="H227" s="71">
        <v>92577</v>
      </c>
      <c r="I227" s="71">
        <v>654086.76</v>
      </c>
      <c r="J227" s="98">
        <v>7.05</v>
      </c>
      <c r="K227" s="98">
        <v>7.05</v>
      </c>
      <c r="L227" s="98">
        <v>7</v>
      </c>
      <c r="M227" s="98">
        <v>7.1</v>
      </c>
      <c r="N227" s="98">
        <v>7.06</v>
      </c>
      <c r="Q227" s="126"/>
    </row>
    <row r="228" spans="1:17" x14ac:dyDescent="0.3">
      <c r="B228" s="151"/>
      <c r="C228" s="152"/>
      <c r="D228" s="152"/>
      <c r="E228" s="152"/>
      <c r="F228" s="152"/>
      <c r="G228" s="152"/>
      <c r="H228" s="152"/>
      <c r="I228" s="152"/>
      <c r="J228" s="142"/>
      <c r="K228" s="142"/>
      <c r="L228" s="142"/>
      <c r="M228" s="142"/>
      <c r="N228" s="142"/>
      <c r="Q228" s="126"/>
    </row>
    <row r="229" spans="1:17" x14ac:dyDescent="0.3">
      <c r="B229" s="147"/>
      <c r="C229" s="141"/>
      <c r="D229" s="141"/>
      <c r="E229" s="141"/>
      <c r="F229" s="141"/>
      <c r="G229" s="141"/>
      <c r="H229" s="141"/>
      <c r="I229" s="141"/>
      <c r="J229" s="142"/>
      <c r="K229" s="142"/>
      <c r="L229" s="142"/>
      <c r="M229" s="142"/>
      <c r="N229" s="142"/>
      <c r="Q229" s="126"/>
    </row>
    <row r="230" spans="1:17" x14ac:dyDescent="0.3">
      <c r="B230" s="140"/>
      <c r="C230" s="141"/>
      <c r="D230" s="141"/>
      <c r="E230" s="141"/>
      <c r="F230" s="141"/>
      <c r="G230" s="141"/>
      <c r="H230" s="141"/>
      <c r="I230" s="141"/>
      <c r="J230" s="142"/>
      <c r="K230" s="142"/>
      <c r="L230" s="142"/>
      <c r="M230" s="142"/>
      <c r="N230" s="142"/>
      <c r="Q230" s="126"/>
    </row>
    <row r="231" spans="1:17" x14ac:dyDescent="0.3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3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a6d5a59c5bd28e99be2e4fc46a4ab65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60c09e8936543150b78e1c206b141982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3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AB108AD-810E-4A04-801E-E9454F442F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2025-03-31T19:39:33Z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