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lorainvest.sharepoint.com/sites/IMOBILIARIO/Documentos Compartilhados/General/_FII VGHF/Relatório de Gestão/Planilha de Fundamentos/"/>
    </mc:Choice>
  </mc:AlternateContent>
  <xr:revisionPtr revIDLastSave="61" documentId="8_{3A330F31-6797-43F7-A2F8-47F3024229C8}" xr6:coauthVersionLast="47" xr6:coauthVersionMax="47" xr10:uidLastSave="{779DFC92-93F2-4CBB-98B7-61731BB4624D}"/>
  <bookViews>
    <workbookView xWindow="-108" yWindow="-108" windowWidth="23256" windowHeight="12576" xr2:uid="{468758E2-3C6B-4BB3-8A93-301586E41774}"/>
  </bookViews>
  <sheets>
    <sheet name="VGHF" sheetId="2" r:id="rId1"/>
    <sheet name="Sheet1" sheetId="4" state="hidden" r:id="rId2"/>
    <sheet name="Cadastro" sheetId="3" state="hidden" r:id="rId3"/>
  </sheets>
  <externalReferences>
    <externalReference r:id="rId4"/>
  </externalReferences>
  <definedNames>
    <definedName name="_xlnm._FilterDatabase" localSheetId="0" hidden="1">VGHF!$A$5:$Q$163</definedName>
    <definedName name="_Order1" hidden="1">255</definedName>
    <definedName name="_Order2" hidden="1">255</definedName>
    <definedName name="_Sort" hidden="1">#REF!</definedName>
    <definedName name="ACwvu.PLANILHA2." hidden="1">#REF!</definedName>
    <definedName name="CARLA" hidden="1">#REF!</definedName>
    <definedName name="feriado">[1]Feriados!$A$2:$A$937</definedName>
    <definedName name="KKKKKK" hidden="1">#REF!</definedName>
    <definedName name="_xlnm.Print_Area" localSheetId="0">VGHF!$A$1:$P$163</definedName>
    <definedName name="SAPBEXrevision" hidden="1">3</definedName>
    <definedName name="SAPBEXsysID" hidden="1">"BWP"</definedName>
    <definedName name="SAPBEXwbID" hidden="1">"3YCL4H48RYJFT7YX3JIK2Z7D2"</definedName>
    <definedName name="Swvu.PLANILHA2.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8" i="2" l="1"/>
  <c r="H159" i="2" l="1"/>
  <c r="I158" i="2" l="1"/>
  <c r="I159" i="2" l="1"/>
  <c r="I162" i="2"/>
  <c r="I163" i="2"/>
</calcChain>
</file>

<file path=xl/sharedStrings.xml><?xml version="1.0" encoding="utf-8"?>
<sst xmlns="http://schemas.openxmlformats.org/spreadsheetml/2006/main" count="1528" uniqueCount="473">
  <si>
    <t>Patrimônio Líquido</t>
  </si>
  <si>
    <t>Caixa Líquido</t>
  </si>
  <si>
    <t>Rendimentos à Distribuir e Provisões</t>
  </si>
  <si>
    <t>Caixa Bruto</t>
  </si>
  <si>
    <t>Total de CRIs</t>
  </si>
  <si>
    <t>Residencial</t>
  </si>
  <si>
    <t>21I0855623</t>
  </si>
  <si>
    <t>20G0703083</t>
  </si>
  <si>
    <t>22D0634282</t>
  </si>
  <si>
    <t>20J0763944</t>
  </si>
  <si>
    <t>20E0945619</t>
  </si>
  <si>
    <t>21I0855537</t>
  </si>
  <si>
    <t>20E0031084</t>
  </si>
  <si>
    <t>19L0932719</t>
  </si>
  <si>
    <t>20A0978038</t>
  </si>
  <si>
    <t>20A0977906</t>
  </si>
  <si>
    <t>21K0019326</t>
  </si>
  <si>
    <t>20I0747905</t>
  </si>
  <si>
    <t>21C0640785</t>
  </si>
  <si>
    <t>20H0164148</t>
  </si>
  <si>
    <t>20H0164142</t>
  </si>
  <si>
    <t>Shopping</t>
  </si>
  <si>
    <t>19L0928585</t>
  </si>
  <si>
    <t>21B0544455</t>
  </si>
  <si>
    <t>21I0682823</t>
  </si>
  <si>
    <t>20I0777292</t>
  </si>
  <si>
    <t>20L0870667</t>
  </si>
  <si>
    <t>20G0800227</t>
  </si>
  <si>
    <t>Escritório</t>
  </si>
  <si>
    <t>21D0456641</t>
  </si>
  <si>
    <t>21E0611378</t>
  </si>
  <si>
    <t>21E0611276</t>
  </si>
  <si>
    <t>20L0710832</t>
  </si>
  <si>
    <t>20L0710506</t>
  </si>
  <si>
    <t>21J0043571</t>
  </si>
  <si>
    <t>21J0705142</t>
  </si>
  <si>
    <t>21A0859622</t>
  </si>
  <si>
    <t>21G0568394</t>
  </si>
  <si>
    <t>Emissão (400/476)</t>
  </si>
  <si>
    <t>Participação Consolidada VGI</t>
  </si>
  <si>
    <t>LTV</t>
  </si>
  <si>
    <t>Pagamento</t>
  </si>
  <si>
    <t>Duration (anos)</t>
  </si>
  <si>
    <t>Vencimento</t>
  </si>
  <si>
    <t>Coupon</t>
  </si>
  <si>
    <t>Indexador</t>
  </si>
  <si>
    <t>% PL</t>
  </si>
  <si>
    <t>Valor (R$)</t>
  </si>
  <si>
    <t>Segmento</t>
  </si>
  <si>
    <t>Código Ativo</t>
  </si>
  <si>
    <t>Emissor</t>
  </si>
  <si>
    <t>Ativo</t>
  </si>
  <si>
    <t>CRI Tecnisa 397S</t>
  </si>
  <si>
    <t>True Sec</t>
  </si>
  <si>
    <t>CRI Raposo Shopping</t>
  </si>
  <si>
    <t>Opea Sec</t>
  </si>
  <si>
    <t>CRI GTLG</t>
  </si>
  <si>
    <t>CRI Gafisa 27S</t>
  </si>
  <si>
    <t>Província</t>
  </si>
  <si>
    <t>CRI Gafisa 28S</t>
  </si>
  <si>
    <t>Reit</t>
  </si>
  <si>
    <t>CRI Fashion Mall 339S</t>
  </si>
  <si>
    <t>CRI Fashion Mall 340S</t>
  </si>
  <si>
    <t>CRI GJA</t>
  </si>
  <si>
    <t>Virgo Sec</t>
  </si>
  <si>
    <t>22F0009410</t>
  </si>
  <si>
    <t>CRI Villa XP</t>
  </si>
  <si>
    <t>CRI General Shopping</t>
  </si>
  <si>
    <t>CRI Manhattan 196S</t>
  </si>
  <si>
    <t xml:space="preserve">Habitasec </t>
  </si>
  <si>
    <t>CRI Helbor 113S</t>
  </si>
  <si>
    <t>CRI HGLG Eletrolux</t>
  </si>
  <si>
    <t>CRI SGGC</t>
  </si>
  <si>
    <t>22F1036083</t>
  </si>
  <si>
    <t>CRI Tecnisa 175S</t>
  </si>
  <si>
    <t>CRI Planta 47S</t>
  </si>
  <si>
    <t>CRI AR Terrenos</t>
  </si>
  <si>
    <t>CRI São Gonçalo</t>
  </si>
  <si>
    <t>CRI Francisco Leitão 14S</t>
  </si>
  <si>
    <t>CRI Francisco Leitão 15S</t>
  </si>
  <si>
    <t>CRI JSL Ribeira 261S</t>
  </si>
  <si>
    <t>CRI JSL Ribeira 268S</t>
  </si>
  <si>
    <t>CRI GPA 79S</t>
  </si>
  <si>
    <t>CRI SER Educacional 284S</t>
  </si>
  <si>
    <t>Infraestrutura</t>
  </si>
  <si>
    <t>CRI Rede Duque 443S</t>
  </si>
  <si>
    <t>CRI PG Rodrigues Alves</t>
  </si>
  <si>
    <t>CRI GPA 83S</t>
  </si>
  <si>
    <t>Bari Sec</t>
  </si>
  <si>
    <t>CRI AL Cambuí</t>
  </si>
  <si>
    <t>CRI Rede Duque 444S</t>
  </si>
  <si>
    <t>CRI Tenda</t>
  </si>
  <si>
    <t>22F1013710</t>
  </si>
  <si>
    <t>CRI Carinás II</t>
  </si>
  <si>
    <t>22H1140550</t>
  </si>
  <si>
    <t>CRI Cemara</t>
  </si>
  <si>
    <t>22H1582777</t>
  </si>
  <si>
    <t>CRI Makro</t>
  </si>
  <si>
    <t>21L0666509</t>
  </si>
  <si>
    <t>CRI Planta II</t>
  </si>
  <si>
    <t>22G1110109</t>
  </si>
  <si>
    <t>CRI Axis</t>
  </si>
  <si>
    <t>22I1515298</t>
  </si>
  <si>
    <t>22J0347078</t>
  </si>
  <si>
    <t>CRI Choice</t>
  </si>
  <si>
    <t>22F1106105</t>
  </si>
  <si>
    <t>05/08/2025</t>
  </si>
  <si>
    <t>CRI CashMe 31E Sênior</t>
  </si>
  <si>
    <t>CRI TMX</t>
  </si>
  <si>
    <t>CRI Socicam Chapecó</t>
  </si>
  <si>
    <t>CRI HUB Pinheiros</t>
  </si>
  <si>
    <t>23F2408637</t>
  </si>
  <si>
    <t>23F2369786</t>
  </si>
  <si>
    <t/>
  </si>
  <si>
    <t>CRI Athon Energia 191E</t>
  </si>
  <si>
    <t>23I1512147</t>
  </si>
  <si>
    <t>CRI Mabu 402S</t>
  </si>
  <si>
    <t>CRI Matarazzo 451S</t>
  </si>
  <si>
    <t>CRI Ditolvo 37E</t>
  </si>
  <si>
    <t>CRI Matarazzo 545S</t>
  </si>
  <si>
    <t>22C0509668</t>
  </si>
  <si>
    <t>23K1512153</t>
  </si>
  <si>
    <t>23J2162618</t>
  </si>
  <si>
    <t>CRI Dot 2S</t>
  </si>
  <si>
    <t>IPCA +</t>
  </si>
  <si>
    <t>IGPM +</t>
  </si>
  <si>
    <t>23L1538152</t>
  </si>
  <si>
    <t>mensal</t>
  </si>
  <si>
    <t>CRI Sanema</t>
  </si>
  <si>
    <t>22G0701494</t>
  </si>
  <si>
    <t>ICVM 160</t>
  </si>
  <si>
    <t>ICVM 476</t>
  </si>
  <si>
    <t>CRI PLANTA II 13E</t>
  </si>
  <si>
    <t>CRI RV Ipiranga 2</t>
  </si>
  <si>
    <t>CRI Square Bertioga</t>
  </si>
  <si>
    <t>22G1110098</t>
  </si>
  <si>
    <t>22J0019767</t>
  </si>
  <si>
    <t>Hotel</t>
  </si>
  <si>
    <t>Logística</t>
  </si>
  <si>
    <t>Educação</t>
  </si>
  <si>
    <t>22F1105839</t>
  </si>
  <si>
    <t>CRI Dot</t>
  </si>
  <si>
    <t>Pulverizado</t>
  </si>
  <si>
    <t>BTS</t>
  </si>
  <si>
    <t>21K0001807</t>
  </si>
  <si>
    <t>CRI Rede D'Or 397S</t>
  </si>
  <si>
    <t>Hospital</t>
  </si>
  <si>
    <t>ICVM 400</t>
  </si>
  <si>
    <t>semestral</t>
  </si>
  <si>
    <t>Tipo</t>
  </si>
  <si>
    <t>JL</t>
  </si>
  <si>
    <t>Tecnisa 11E 1S</t>
  </si>
  <si>
    <t>CashMe 31E Sênior</t>
  </si>
  <si>
    <t>Mabu 402S</t>
  </si>
  <si>
    <t>Tecnisa 344S</t>
  </si>
  <si>
    <t>Artefacto</t>
  </si>
  <si>
    <t>Matarazzo 451S</t>
  </si>
  <si>
    <t>Helbor 40E</t>
  </si>
  <si>
    <t>EAB</t>
  </si>
  <si>
    <t>Oscar Freire 50S</t>
  </si>
  <si>
    <t>Matarazzo 545S</t>
  </si>
  <si>
    <t>Tecnisa 397S</t>
  </si>
  <si>
    <t>Delfim Moreira 22S</t>
  </si>
  <si>
    <t>HBR 34E</t>
  </si>
  <si>
    <t>HM Engenharia 365S</t>
  </si>
  <si>
    <t>Helbor 7E1S</t>
  </si>
  <si>
    <t>Planta II</t>
  </si>
  <si>
    <t>Manhattan 161S</t>
  </si>
  <si>
    <t>Rede Duque 444S</t>
  </si>
  <si>
    <t>Rede Duque 443S</t>
  </si>
  <si>
    <t>Guaicurus</t>
  </si>
  <si>
    <t>Selina 128S</t>
  </si>
  <si>
    <t>Selina 164S</t>
  </si>
  <si>
    <t>Cemara</t>
  </si>
  <si>
    <t>Helbor 440S</t>
  </si>
  <si>
    <t>Manhattan 196S</t>
  </si>
  <si>
    <t>Ditolvo 37E</t>
  </si>
  <si>
    <t>Alpha Lake 52S</t>
  </si>
  <si>
    <t>Rede D’or 214S</t>
  </si>
  <si>
    <t>Ceratti e Magna Jr.</t>
  </si>
  <si>
    <t>You 73E 1S</t>
  </si>
  <si>
    <t>OBA 315S</t>
  </si>
  <si>
    <t>TMX</t>
  </si>
  <si>
    <t>Tecnisa 175S</t>
  </si>
  <si>
    <t>HM Engenharia 366S</t>
  </si>
  <si>
    <t>Athon Energia</t>
  </si>
  <si>
    <t>Helbor 22E</t>
  </si>
  <si>
    <t>Makro</t>
  </si>
  <si>
    <t>Selina 162S</t>
  </si>
  <si>
    <t>Copagril</t>
  </si>
  <si>
    <t>Fashion Mall 339S</t>
  </si>
  <si>
    <t>Fashion Mall 340S</t>
  </si>
  <si>
    <t>Augusta 1S</t>
  </si>
  <si>
    <t>Rua das Palmeiras</t>
  </si>
  <si>
    <t>GPA 85S</t>
  </si>
  <si>
    <t>You 73E 2S</t>
  </si>
  <si>
    <t>Búzios</t>
  </si>
  <si>
    <t>OBA 279S</t>
  </si>
  <si>
    <t>JSL Ribeira 261S</t>
  </si>
  <si>
    <t>JSL Ribeira 268S</t>
  </si>
  <si>
    <t>Jandira Park</t>
  </si>
  <si>
    <t>São Gonçalo</t>
  </si>
  <si>
    <t>RNI 31S</t>
  </si>
  <si>
    <t>Delfim Moreira 23S</t>
  </si>
  <si>
    <t>Braspark</t>
  </si>
  <si>
    <t>GPA 296S</t>
  </si>
  <si>
    <t>Selina 163S</t>
  </si>
  <si>
    <t>Gafisa FE 1S</t>
  </si>
  <si>
    <t>MF7 28E 2S</t>
  </si>
  <si>
    <t>Roc Panamby</t>
  </si>
  <si>
    <t>Gafisa FE 2S</t>
  </si>
  <si>
    <t>Planta II 13E</t>
  </si>
  <si>
    <t>Francisco Leitão 14S</t>
  </si>
  <si>
    <t>Francisco Leitão 15S</t>
  </si>
  <si>
    <t>Brookfield 2S</t>
  </si>
  <si>
    <t>CRI</t>
  </si>
  <si>
    <t>Estratégia</t>
  </si>
  <si>
    <t>Carteira</t>
  </si>
  <si>
    <t>23L0034406</t>
  </si>
  <si>
    <t>22D0836679</t>
  </si>
  <si>
    <t>20L0675397</t>
  </si>
  <si>
    <t>22L1467751</t>
  </si>
  <si>
    <t>23K1511855</t>
  </si>
  <si>
    <t>22F1020478</t>
  </si>
  <si>
    <t>21L0002653</t>
  </si>
  <si>
    <t>20J0764140</t>
  </si>
  <si>
    <t>23J1928151</t>
  </si>
  <si>
    <t>21F1076950</t>
  </si>
  <si>
    <t>22E1211649</t>
  </si>
  <si>
    <t>19J0327167</t>
  </si>
  <si>
    <t>19K1145398</t>
  </si>
  <si>
    <t>20L0522964</t>
  </si>
  <si>
    <t>22A0788605</t>
  </si>
  <si>
    <t>22C0927973</t>
  </si>
  <si>
    <t>19H0235501</t>
  </si>
  <si>
    <t>22E0120569</t>
  </si>
  <si>
    <t>22D0847833</t>
  </si>
  <si>
    <t>21F0950228</t>
  </si>
  <si>
    <t>21F1076974</t>
  </si>
  <si>
    <t>21G0864339</t>
  </si>
  <si>
    <t>22L1013767</t>
  </si>
  <si>
    <t>20L0522095</t>
  </si>
  <si>
    <t>21F0968888</t>
  </si>
  <si>
    <t>22H1318883</t>
  </si>
  <si>
    <t>21J0613834</t>
  </si>
  <si>
    <t>20H0695880</t>
  </si>
  <si>
    <t>22D0847835</t>
  </si>
  <si>
    <t>22G0897549</t>
  </si>
  <si>
    <t>21F0950009</t>
  </si>
  <si>
    <t>21F0001447</t>
  </si>
  <si>
    <t>19B0177968</t>
  </si>
  <si>
    <t>20J0764341</t>
  </si>
  <si>
    <t>21H0926710</t>
  </si>
  <si>
    <t>20K0010253</t>
  </si>
  <si>
    <t>20L0522230</t>
  </si>
  <si>
    <t>24E1730283</t>
  </si>
  <si>
    <t>24E1235616</t>
  </si>
  <si>
    <t>24A2073830</t>
  </si>
  <si>
    <t>24E1753141</t>
  </si>
  <si>
    <t>22G0282296</t>
  </si>
  <si>
    <t>Renda</t>
  </si>
  <si>
    <t>Crédito</t>
  </si>
  <si>
    <t>CDI</t>
  </si>
  <si>
    <t>IPCA</t>
  </si>
  <si>
    <t>Duration médio CRIs:</t>
  </si>
  <si>
    <t>FII</t>
  </si>
  <si>
    <t>Total de FIIs</t>
  </si>
  <si>
    <t>Valora Renda Imobiliária FII</t>
  </si>
  <si>
    <t>VGRI11</t>
  </si>
  <si>
    <t>FII Planta Retrofit</t>
  </si>
  <si>
    <t>4704222FII</t>
  </si>
  <si>
    <t>Desenvolvimento</t>
  </si>
  <si>
    <t>Aquisição de Unidades FII</t>
  </si>
  <si>
    <t>CF 54010546</t>
  </si>
  <si>
    <t>JS Real Estate FII</t>
  </si>
  <si>
    <t>JSRE11</t>
  </si>
  <si>
    <t>Valora CRI Infra Fundo Imobiliário</t>
  </si>
  <si>
    <t>4544222FII</t>
  </si>
  <si>
    <t>BTG Pactual Corporate Office Fund</t>
  </si>
  <si>
    <t>BRCR11</t>
  </si>
  <si>
    <t>Baltimore FII - Sênior</t>
  </si>
  <si>
    <t>BALT SN</t>
  </si>
  <si>
    <t>VBI CRI FII</t>
  </si>
  <si>
    <t>CVBI11</t>
  </si>
  <si>
    <t>Recebíveis</t>
  </si>
  <si>
    <t>BTG Pactual Shoppings FII</t>
  </si>
  <si>
    <t>BPML11</t>
  </si>
  <si>
    <t>Shoppings</t>
  </si>
  <si>
    <t>CSHG Real Estate FII</t>
  </si>
  <si>
    <t>HGRE11</t>
  </si>
  <si>
    <t>RB Capital Desenv Resid III FII</t>
  </si>
  <si>
    <t>RSPD11</t>
  </si>
  <si>
    <t>RBR Private Credito Imobiliário FII</t>
  </si>
  <si>
    <t>RBRY11</t>
  </si>
  <si>
    <t>VBI Reits Multiestratégia FII</t>
  </si>
  <si>
    <t>RVBI11</t>
  </si>
  <si>
    <t>Hedge Fund</t>
  </si>
  <si>
    <t>Valora CRI CDI FII</t>
  </si>
  <si>
    <t>VGIR11</t>
  </si>
  <si>
    <t>RBR Desenvolvimento Comercial I FII</t>
  </si>
  <si>
    <t>CF 34736474</t>
  </si>
  <si>
    <t>RBR Log FII</t>
  </si>
  <si>
    <t>RBRL11</t>
  </si>
  <si>
    <t>Kinea Índices de Preços FII</t>
  </si>
  <si>
    <t>KNIP11</t>
  </si>
  <si>
    <t>Cyrela Crédito FII</t>
  </si>
  <si>
    <t>CYCR11</t>
  </si>
  <si>
    <t>Fator Verita Multiestrategia FII</t>
  </si>
  <si>
    <t>VRTM11</t>
  </si>
  <si>
    <t>RBR Prime Offices FII</t>
  </si>
  <si>
    <t>CF 53391653</t>
  </si>
  <si>
    <t>TG Ativo Real FII</t>
  </si>
  <si>
    <t>TGAR11</t>
  </si>
  <si>
    <t>General Shopping Ativo e Renda FII</t>
  </si>
  <si>
    <t>FIGS11</t>
  </si>
  <si>
    <t>VBI Prime Properties FII</t>
  </si>
  <si>
    <t>PVBI11</t>
  </si>
  <si>
    <t>Baltimore FII - Subordinada</t>
  </si>
  <si>
    <t>BALT SUB</t>
  </si>
  <si>
    <t>RBR Premium Recebíveis Imobiliários FII</t>
  </si>
  <si>
    <t>RPRI11</t>
  </si>
  <si>
    <t>Valora CRI Índice de Preço FII</t>
  </si>
  <si>
    <t>VGIP11</t>
  </si>
  <si>
    <t>ASA Metropolis FII</t>
  </si>
  <si>
    <t>ASMT11</t>
  </si>
  <si>
    <t>Torre Almirante FII</t>
  </si>
  <si>
    <t>ALMI11</t>
  </si>
  <si>
    <t>Vinci Fulwood Desenvolv. Logístico</t>
  </si>
  <si>
    <t>VFDL11</t>
  </si>
  <si>
    <t>Vinci Credit Securities FII</t>
  </si>
  <si>
    <t>VCRI11</t>
  </si>
  <si>
    <t>Navi Residencial FII</t>
  </si>
  <si>
    <t>APTO11</t>
  </si>
  <si>
    <t>Barigui Rendimento Imobiliários I</t>
  </si>
  <si>
    <t>BARI11</t>
  </si>
  <si>
    <t>EQI Recebíveis Imobiliários FII</t>
  </si>
  <si>
    <t>EQIR11</t>
  </si>
  <si>
    <t>RB Capital I FOF</t>
  </si>
  <si>
    <t>RFOF11</t>
  </si>
  <si>
    <t>FOF</t>
  </si>
  <si>
    <t>Capitânia Shoppings FII</t>
  </si>
  <si>
    <t>CPSH11</t>
  </si>
  <si>
    <t>RBR Desenvolvimento IV FII</t>
  </si>
  <si>
    <t>CF 36642275</t>
  </si>
  <si>
    <t>Athena I FII</t>
  </si>
  <si>
    <t>FATN11</t>
  </si>
  <si>
    <t>Rec Renda Imobiliária FII</t>
  </si>
  <si>
    <t>RECT11</t>
  </si>
  <si>
    <t>Hedge Office Income FII</t>
  </si>
  <si>
    <t>HOFC11</t>
  </si>
  <si>
    <t>XP Exeter Desenvolvimento Logístico</t>
  </si>
  <si>
    <t>XPEX11</t>
  </si>
  <si>
    <t>Capitania Securities II</t>
  </si>
  <si>
    <t>CPTS11</t>
  </si>
  <si>
    <t>HSI Ativos Financeiros FII</t>
  </si>
  <si>
    <t>HSAF11</t>
  </si>
  <si>
    <t>BRPR Corporate Offices FII</t>
  </si>
  <si>
    <t>BROF11</t>
  </si>
  <si>
    <t>Brio Real Estate III FII</t>
  </si>
  <si>
    <t>BRIP11</t>
  </si>
  <si>
    <t>RBR Desenvolvimento III FII</t>
  </si>
  <si>
    <t>RBRI11</t>
  </si>
  <si>
    <t>Edifício Galeria FII</t>
  </si>
  <si>
    <t>EDGA11</t>
  </si>
  <si>
    <t>Cenesp FII</t>
  </si>
  <si>
    <t>CNES11</t>
  </si>
  <si>
    <t>Bresco Logística FII</t>
  </si>
  <si>
    <t>BRCO11</t>
  </si>
  <si>
    <t>Valor</t>
  </si>
  <si>
    <t>Líquido</t>
  </si>
  <si>
    <t>Ilíquido</t>
  </si>
  <si>
    <t>VALORA HEDGE FUND FUNDO DE INVESTIMENTO IMOBILIÁRIO – FII (B3:VGHF11)</t>
  </si>
  <si>
    <t>CNPJ: 36.771.692/0001-19</t>
  </si>
  <si>
    <t>FIDC</t>
  </si>
  <si>
    <t>Valyos Subordinada</t>
  </si>
  <si>
    <t xml:space="preserve"> -</t>
  </si>
  <si>
    <t>KeyCash II Sênior</t>
  </si>
  <si>
    <t>4033221SN1</t>
  </si>
  <si>
    <t>Home Equity</t>
  </si>
  <si>
    <t>Total de FIDCs</t>
  </si>
  <si>
    <t>Ação</t>
  </si>
  <si>
    <t>Multiplan</t>
  </si>
  <si>
    <t>MULT3</t>
  </si>
  <si>
    <t>Allos</t>
  </si>
  <si>
    <t>ALOS3</t>
  </si>
  <si>
    <t>São Carlos</t>
  </si>
  <si>
    <t>SCAR3</t>
  </si>
  <si>
    <t>Escritórios</t>
  </si>
  <si>
    <t>Syn Prop &amp; Tech</t>
  </si>
  <si>
    <t>SYNE3</t>
  </si>
  <si>
    <t>Total de Ações</t>
  </si>
  <si>
    <t>SPE</t>
  </si>
  <si>
    <t>You</t>
  </si>
  <si>
    <t>MNF</t>
  </si>
  <si>
    <t>CV 408</t>
  </si>
  <si>
    <t>SF 506</t>
  </si>
  <si>
    <t>Gaivota</t>
  </si>
  <si>
    <t>Itatupã</t>
  </si>
  <si>
    <t>Total de Cotas de SPE</t>
  </si>
  <si>
    <t>Total de Ativos-Alvo</t>
  </si>
  <si>
    <t>20/04/2040</t>
  </si>
  <si>
    <t>30/06/2031</t>
  </si>
  <si>
    <t>21/05/2027</t>
  </si>
  <si>
    <t>27/06/2033</t>
  </si>
  <si>
    <t>15/08/2033</t>
  </si>
  <si>
    <t xml:space="preserve">	16/06/2031</t>
  </si>
  <si>
    <t>07/03/2041</t>
  </si>
  <si>
    <t>02/10/2026</t>
  </si>
  <si>
    <t>10/08/2035</t>
  </si>
  <si>
    <t>20/07/2029</t>
  </si>
  <si>
    <t>14/06/2032</t>
  </si>
  <si>
    <t>15/12/2034</t>
  </si>
  <si>
    <t>15/02/2029</t>
  </si>
  <si>
    <t>30/10/2025</t>
  </si>
  <si>
    <t>20/08/2031</t>
  </si>
  <si>
    <t>19/10/2035</t>
  </si>
  <si>
    <t>TJK Renda Imobiliaria FII</t>
  </si>
  <si>
    <t>TJKB11</t>
  </si>
  <si>
    <t>Renda Urbana</t>
  </si>
  <si>
    <t>Tellus Properties FII</t>
  </si>
  <si>
    <t>TEPP11</t>
  </si>
  <si>
    <t>REC Recebíveis Imobiliários FII</t>
  </si>
  <si>
    <t>RECR11</t>
  </si>
  <si>
    <t>TRX Real Estate FII</t>
  </si>
  <si>
    <t>TRXF11</t>
  </si>
  <si>
    <t>REC Fundo de CRI Cotas Amortizáveis FII</t>
  </si>
  <si>
    <t>RECD11</t>
  </si>
  <si>
    <t>BTG Pactual Logístico FII</t>
  </si>
  <si>
    <t>BTLG11</t>
  </si>
  <si>
    <t>Vinci Logística FII</t>
  </si>
  <si>
    <t>VILG11</t>
  </si>
  <si>
    <t>CSHG Prime Offices FII</t>
  </si>
  <si>
    <t>HGPO11</t>
  </si>
  <si>
    <t>XP Crédito Imobiliário - FII</t>
  </si>
  <si>
    <t>XPCI11</t>
  </si>
  <si>
    <t>19/07/2027</t>
  </si>
  <si>
    <t>Mauá Capital Recebíveis Imobiliários FII</t>
  </si>
  <si>
    <t>MCCI11</t>
  </si>
  <si>
    <t>Kinea Oportunidades Real Estate FII</t>
  </si>
  <si>
    <t>KORE11</t>
  </si>
  <si>
    <t>BTG Pactual Fundo CRI FII</t>
  </si>
  <si>
    <t>BTCI11</t>
  </si>
  <si>
    <t>Green Towers FII</t>
  </si>
  <si>
    <t>GTWR11</t>
  </si>
  <si>
    <t>Helbor 79E 1S</t>
  </si>
  <si>
    <t>24L2814870</t>
  </si>
  <si>
    <t>BRC-IV Desenvolvimento - FII</t>
  </si>
  <si>
    <t>BB Premium Malls FII</t>
  </si>
  <si>
    <t>CF 57495006</t>
  </si>
  <si>
    <t>BBIG11</t>
  </si>
  <si>
    <t>Iguatemi</t>
  </si>
  <si>
    <t>IGTI11</t>
  </si>
  <si>
    <t>Fonte de Repagamento</t>
  </si>
  <si>
    <t>24L2500955</t>
  </si>
  <si>
    <t>N/A</t>
  </si>
  <si>
    <t>Mauá Capital Logística FII</t>
  </si>
  <si>
    <t>MCLO11</t>
  </si>
  <si>
    <t>Corporativo</t>
  </si>
  <si>
    <t>Locação</t>
  </si>
  <si>
    <t>Terreno + RI</t>
  </si>
  <si>
    <t>Terreno + Construção</t>
  </si>
  <si>
    <t>Construção</t>
  </si>
  <si>
    <t>Estoque</t>
  </si>
  <si>
    <t>Terreno</t>
  </si>
  <si>
    <t>Golf Residence</t>
  </si>
  <si>
    <t>FII Ourinvest Logística</t>
  </si>
  <si>
    <t>OULG11</t>
  </si>
  <si>
    <t>Helbor 86E</t>
  </si>
  <si>
    <t>25C3846858</t>
  </si>
  <si>
    <t>FII BTG Hedge Fund</t>
  </si>
  <si>
    <t>BTHF11</t>
  </si>
  <si>
    <t>FATN12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</si>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</sst>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0.0"/>
    <numFmt numFmtId="167" formatCode="#,##0.00;\(#,##0.00\)"/>
    <numFmt numFmtId="168" formatCode="#,##0.0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sz val="8"/>
      <color rgb="FF404040"/>
      <name val="Calibri"/>
      <family val="2"/>
    </font>
    <font>
      <sz val="8"/>
      <color rgb="FF000000"/>
      <name val="Calibri"/>
      <family val="2"/>
    </font>
    <font>
      <b/>
      <sz val="8"/>
      <color rgb="FF00435D"/>
      <name val="Calibri"/>
      <family val="2"/>
    </font>
    <font>
      <b/>
      <sz val="9"/>
      <color rgb="FF002060"/>
      <name val="Calibri"/>
      <family val="2"/>
    </font>
    <font>
      <sz val="8"/>
      <color rgb="FF404040"/>
      <name val="Calibri"/>
      <family val="2"/>
    </font>
    <font>
      <sz val="8"/>
      <name val="Arial"/>
      <family val="2"/>
    </font>
    <font>
      <sz val="8"/>
      <color rgb="FF404040"/>
      <name val="Arial Narrow"/>
      <family val="2"/>
    </font>
    <font>
      <b/>
      <sz val="8"/>
      <color rgb="FF00435D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/>
      <top/>
      <bottom style="thin">
        <color rgb="FFBFBFBF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5" fontId="4" fillId="0" borderId="0" xfId="2" applyNumberFormat="1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 wrapText="1" readingOrder="1"/>
    </xf>
    <xf numFmtId="0" fontId="6" fillId="0" borderId="1" xfId="0" applyFont="1" applyBorder="1" applyAlignment="1">
      <alignment vertical="center" wrapText="1" readingOrder="1"/>
    </xf>
    <xf numFmtId="0" fontId="5" fillId="0" borderId="2" xfId="0" applyFont="1" applyBorder="1" applyAlignment="1">
      <alignment horizontal="left" vertical="center" wrapText="1" readingOrder="1"/>
    </xf>
    <xf numFmtId="4" fontId="4" fillId="0" borderId="1" xfId="0" applyNumberFormat="1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10" fontId="4" fillId="0" borderId="1" xfId="0" applyNumberFormat="1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165" fontId="4" fillId="0" borderId="1" xfId="2" applyNumberFormat="1" applyFont="1" applyFill="1" applyBorder="1" applyAlignment="1">
      <alignment horizontal="center" vertical="center" wrapText="1" readingOrder="1"/>
    </xf>
    <xf numFmtId="168" fontId="4" fillId="0" borderId="1" xfId="0" applyNumberFormat="1" applyFont="1" applyBorder="1" applyAlignment="1">
      <alignment horizontal="center" vertical="center" wrapText="1" readingOrder="1"/>
    </xf>
    <xf numFmtId="14" fontId="4" fillId="0" borderId="1" xfId="0" applyNumberFormat="1" applyFont="1" applyBorder="1" applyAlignment="1">
      <alignment horizontal="center" vertical="center" wrapText="1" readingOrder="1"/>
    </xf>
    <xf numFmtId="0" fontId="6" fillId="2" borderId="3" xfId="0" applyFont="1" applyFill="1" applyBorder="1" applyAlignment="1">
      <alignment horizontal="center" vertical="center" wrapText="1" readingOrder="1"/>
    </xf>
    <xf numFmtId="0" fontId="6" fillId="2" borderId="0" xfId="0" applyFont="1" applyFill="1" applyAlignment="1">
      <alignment horizontal="center" vertical="center" wrapText="1" readingOrder="1"/>
    </xf>
    <xf numFmtId="165" fontId="8" fillId="0" borderId="1" xfId="2" applyNumberFormat="1" applyFont="1" applyBorder="1" applyAlignment="1">
      <alignment horizontal="center" vertical="center" wrapText="1" readingOrder="1"/>
    </xf>
    <xf numFmtId="3" fontId="3" fillId="0" borderId="0" xfId="0" applyNumberFormat="1" applyFont="1" applyAlignment="1">
      <alignment vertical="center"/>
    </xf>
    <xf numFmtId="11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readingOrder="1"/>
    </xf>
    <xf numFmtId="165" fontId="8" fillId="0" borderId="1" xfId="2" applyNumberFormat="1" applyFont="1" applyFill="1" applyBorder="1" applyAlignment="1">
      <alignment horizontal="center" vertical="center" wrapText="1" readingOrder="1"/>
    </xf>
    <xf numFmtId="164" fontId="3" fillId="0" borderId="0" xfId="1" applyFont="1" applyAlignment="1">
      <alignment vertical="center"/>
    </xf>
    <xf numFmtId="167" fontId="4" fillId="0" borderId="1" xfId="0" applyNumberFormat="1" applyFont="1" applyBorder="1" applyAlignment="1">
      <alignment horizontal="center" vertical="center" wrapText="1" readingOrder="1"/>
    </xf>
    <xf numFmtId="10" fontId="0" fillId="0" borderId="0" xfId="2" applyNumberFormat="1" applyFont="1"/>
    <xf numFmtId="14" fontId="0" fillId="0" borderId="0" xfId="0" applyNumberFormat="1"/>
    <xf numFmtId="167" fontId="10" fillId="0" borderId="1" xfId="0" applyNumberFormat="1" applyFont="1" applyBorder="1" applyAlignment="1">
      <alignment horizontal="center" vertical="center" wrapText="1" readingOrder="1"/>
    </xf>
    <xf numFmtId="4" fontId="11" fillId="0" borderId="2" xfId="0" applyNumberFormat="1" applyFont="1" applyBorder="1" applyAlignment="1">
      <alignment horizontal="center" vertical="center" wrapText="1" readingOrder="1"/>
    </xf>
    <xf numFmtId="10" fontId="11" fillId="0" borderId="1" xfId="0" applyNumberFormat="1" applyFont="1" applyBorder="1" applyAlignment="1">
      <alignment horizontal="center" vertical="center" wrapText="1" readingOrder="1"/>
    </xf>
    <xf numFmtId="10" fontId="10" fillId="0" borderId="1" xfId="0" applyNumberFormat="1" applyFont="1" applyBorder="1" applyAlignment="1">
      <alignment horizontal="center" vertical="center" wrapText="1" readingOrder="1"/>
    </xf>
    <xf numFmtId="164" fontId="6" fillId="0" borderId="1" xfId="1" applyFont="1" applyBorder="1" applyAlignment="1">
      <alignment horizontal="center" vertical="center" wrapText="1" readingOrder="1"/>
    </xf>
    <xf numFmtId="166" fontId="6" fillId="0" borderId="1" xfId="1" applyNumberFormat="1" applyFont="1" applyBorder="1" applyAlignment="1">
      <alignment horizontal="center" vertical="center" wrapText="1" readingOrder="1"/>
    </xf>
    <xf numFmtId="9" fontId="6" fillId="0" borderId="1" xfId="2" applyFont="1" applyBorder="1" applyAlignment="1">
      <alignment horizontal="center" vertical="center" wrapText="1" readingOrder="1"/>
    </xf>
    <xf numFmtId="10" fontId="11" fillId="0" borderId="2" xfId="2" applyNumberFormat="1" applyFont="1" applyBorder="1" applyAlignment="1">
      <alignment horizontal="center" vertical="center" wrapText="1" readingOrder="1"/>
    </xf>
    <xf numFmtId="43" fontId="3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vertical="center" wrapText="1" readingOrder="1"/>
    </xf>
    <xf numFmtId="4" fontId="4" fillId="0" borderId="2" xfId="0" applyNumberFormat="1" applyFont="1" applyBorder="1" applyAlignment="1">
      <alignment horizontal="center" vertical="center" wrapText="1" readingOrder="1"/>
    </xf>
    <xf numFmtId="10" fontId="4" fillId="0" borderId="2" xfId="0" applyNumberFormat="1" applyFont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 readingOrder="1"/>
    </xf>
  </cellXfs>
  <cellStyles count="5">
    <cellStyle name="Comma" xfId="1" builtinId="3"/>
    <cellStyle name="Normal" xfId="0" builtinId="0"/>
    <cellStyle name="Normal 141" xfId="4" xr:uid="{AD4CD462-6EBA-42FA-BDFF-2C584D14904C}"/>
    <cellStyle name="Percent" xfId="2" builtinId="5"/>
    <cellStyle name="Porcentagem 2" xfId="3" xr:uid="{4AB537FC-B8F8-4EB0-9752-6803B53B292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6755</xdr:rowOff>
    </xdr:from>
    <xdr:ext cx="1699158" cy="478154"/>
    <xdr:pic>
      <xdr:nvPicPr>
        <xdr:cNvPr id="2" name="Imagem 1">
          <a:extLst>
            <a:ext uri="{FF2B5EF4-FFF2-40B4-BE49-F238E27FC236}">
              <a16:creationId xmlns:a16="http://schemas.microsoft.com/office/drawing/2014/main" id="{79032291-E902-4856-80EB-C1C70FA1F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55"/>
          <a:ext cx="1699158" cy="47815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MOBILIARIO/Documentos%20Compartilhados/General/_FII%20VGIR/Relatorio%20de%20Gestao/Suporte/2022/Mar22/2022%2003%20VALORA%20CRI%20CDI%20FII%20-%20Suporte%20Relatorio%20de%20Gestao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ntabilidade das Cotas (2)"/>
      <sheetName val="graficos"/>
      <sheetName val="Rentabilidade das Cotas (2.1)"/>
      <sheetName val="CETIP + TIR"/>
      <sheetName val="Secundário"/>
      <sheetName val="Database secundário"/>
      <sheetName val="tabelas"/>
      <sheetName val="rentabilidade mensal"/>
      <sheetName val="rentabilidade mensal2"/>
      <sheetName val="LTV e Rating"/>
      <sheetName val="Duration Médio"/>
      <sheetName val="Fluxo de Caixa"/>
      <sheetName val="Evolução 16A"/>
      <sheetName val="Tabela semestral"/>
      <sheetName val="Carteira BTG 03-22"/>
      <sheetName val="Balanço BTG 03-22"/>
      <sheetName val="Balanço BTG 02-22"/>
      <sheetName val="Balanço BTG 01-22"/>
      <sheetName val="Balanço BTG 12-21"/>
      <sheetName val="Balanço BTG 11-21"/>
      <sheetName val="alocação"/>
      <sheetName val="Balanço BTG 10-21"/>
      <sheetName val="Balanço BTG 09-21"/>
      <sheetName val="Balanço BTG 08-21"/>
      <sheetName val="Balanço BTG 07-21"/>
      <sheetName val="Balanço BTG 06-21"/>
      <sheetName val="Balanço BTG 05-21"/>
      <sheetName val="Balanço BTG 04-21"/>
      <sheetName val="Balanço BTG 04-20"/>
      <sheetName val="Balanço BTG 03-20"/>
      <sheetName val="Balanço BTG 02-20"/>
      <sheetName val="Balanço BTG 01-20"/>
      <sheetName val="Balanço BTG 12-19"/>
      <sheetName val="Balanço BTG 11-19"/>
      <sheetName val="Balanço BTG 10-19"/>
      <sheetName val="Balanço BTG 09-19"/>
      <sheetName val="Balanço BTG 08-19"/>
      <sheetName val="Balanço BTG 07-19"/>
      <sheetName val="Balanço BTG 06-19"/>
      <sheetName val="Balanço BTG 05-19"/>
      <sheetName val="Balanço BTG 04-19"/>
      <sheetName val="Balanço BTG 09-18"/>
      <sheetName val="Balanço BTG 10-18"/>
      <sheetName val="Balanço BTG 11-18"/>
      <sheetName val="Balanço BTG 12-18"/>
      <sheetName val="Balanço BTG 01-19"/>
      <sheetName val="Balanço BTG 02-19"/>
      <sheetName val="Balanço BTG 03-19"/>
      <sheetName val="Cadastro Ativos"/>
      <sheetName val="Sheet1"/>
      <sheetName val="Planilha1"/>
      <sheetName val="Feriados"/>
      <sheetName val="Rentabilidade das Cotas anti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2">
          <cell r="A2">
            <v>36892</v>
          </cell>
        </row>
        <row r="3">
          <cell r="A3">
            <v>36948</v>
          </cell>
        </row>
        <row r="4">
          <cell r="A4">
            <v>36949</v>
          </cell>
        </row>
        <row r="5">
          <cell r="A5">
            <v>36994</v>
          </cell>
        </row>
        <row r="6">
          <cell r="A6">
            <v>37002</v>
          </cell>
        </row>
        <row r="7">
          <cell r="A7">
            <v>37012</v>
          </cell>
        </row>
        <row r="8">
          <cell r="A8">
            <v>37056</v>
          </cell>
        </row>
        <row r="9">
          <cell r="A9">
            <v>37141</v>
          </cell>
        </row>
        <row r="10">
          <cell r="A10">
            <v>37176</v>
          </cell>
        </row>
        <row r="11">
          <cell r="A11">
            <v>37197</v>
          </cell>
        </row>
        <row r="12">
          <cell r="A12">
            <v>37210</v>
          </cell>
        </row>
        <row r="13">
          <cell r="A13">
            <v>37250</v>
          </cell>
        </row>
        <row r="14">
          <cell r="A14">
            <v>37257</v>
          </cell>
        </row>
        <row r="15">
          <cell r="A15">
            <v>37298</v>
          </cell>
        </row>
        <row r="16">
          <cell r="A16">
            <v>37299</v>
          </cell>
        </row>
        <row r="17">
          <cell r="A17">
            <v>37344</v>
          </cell>
        </row>
        <row r="18">
          <cell r="A18">
            <v>37367</v>
          </cell>
        </row>
        <row r="19">
          <cell r="A19">
            <v>37377</v>
          </cell>
        </row>
        <row r="20">
          <cell r="A20">
            <v>37406</v>
          </cell>
        </row>
        <row r="21">
          <cell r="A21">
            <v>37506</v>
          </cell>
        </row>
        <row r="22">
          <cell r="A22">
            <v>37541</v>
          </cell>
        </row>
        <row r="23">
          <cell r="A23">
            <v>37562</v>
          </cell>
        </row>
        <row r="24">
          <cell r="A24">
            <v>37575</v>
          </cell>
        </row>
        <row r="25">
          <cell r="A25">
            <v>37615</v>
          </cell>
        </row>
        <row r="26">
          <cell r="A26">
            <v>37622</v>
          </cell>
        </row>
        <row r="27">
          <cell r="A27">
            <v>37683</v>
          </cell>
        </row>
        <row r="28">
          <cell r="A28">
            <v>37684</v>
          </cell>
        </row>
        <row r="29">
          <cell r="A29">
            <v>37729</v>
          </cell>
        </row>
        <row r="30">
          <cell r="A30">
            <v>37732</v>
          </cell>
        </row>
        <row r="31">
          <cell r="A31">
            <v>37742</v>
          </cell>
        </row>
        <row r="32">
          <cell r="A32">
            <v>37791</v>
          </cell>
        </row>
        <row r="33">
          <cell r="A33">
            <v>37871</v>
          </cell>
        </row>
        <row r="34">
          <cell r="A34">
            <v>37906</v>
          </cell>
        </row>
        <row r="35">
          <cell r="A35">
            <v>37927</v>
          </cell>
        </row>
        <row r="36">
          <cell r="A36">
            <v>37940</v>
          </cell>
        </row>
        <row r="37">
          <cell r="A37">
            <v>37980</v>
          </cell>
        </row>
        <row r="38">
          <cell r="A38">
            <v>37987</v>
          </cell>
        </row>
        <row r="39">
          <cell r="A39">
            <v>38040</v>
          </cell>
        </row>
        <row r="40">
          <cell r="A40">
            <v>38041</v>
          </cell>
        </row>
        <row r="41">
          <cell r="A41">
            <v>38086</v>
          </cell>
        </row>
        <row r="42">
          <cell r="A42">
            <v>38098</v>
          </cell>
        </row>
        <row r="43">
          <cell r="A43">
            <v>38108</v>
          </cell>
        </row>
        <row r="44">
          <cell r="A44">
            <v>38148</v>
          </cell>
        </row>
        <row r="45">
          <cell r="A45">
            <v>38237</v>
          </cell>
        </row>
        <row r="46">
          <cell r="A46">
            <v>38272</v>
          </cell>
        </row>
        <row r="47">
          <cell r="A47">
            <v>38293</v>
          </cell>
        </row>
        <row r="48">
          <cell r="A48">
            <v>38306</v>
          </cell>
        </row>
        <row r="49">
          <cell r="A49">
            <v>38346</v>
          </cell>
        </row>
        <row r="50">
          <cell r="A50">
            <v>38353</v>
          </cell>
        </row>
        <row r="51">
          <cell r="A51">
            <v>38390</v>
          </cell>
        </row>
        <row r="52">
          <cell r="A52">
            <v>38391</v>
          </cell>
        </row>
        <row r="53">
          <cell r="A53">
            <v>38436</v>
          </cell>
        </row>
        <row r="54">
          <cell r="A54">
            <v>38463</v>
          </cell>
        </row>
        <row r="55">
          <cell r="A55">
            <v>38473</v>
          </cell>
        </row>
        <row r="56">
          <cell r="A56">
            <v>38498</v>
          </cell>
        </row>
        <row r="57">
          <cell r="A57">
            <v>38602</v>
          </cell>
        </row>
        <row r="58">
          <cell r="A58">
            <v>38637</v>
          </cell>
        </row>
        <row r="59">
          <cell r="A59">
            <v>38658</v>
          </cell>
        </row>
        <row r="60">
          <cell r="A60">
            <v>38671</v>
          </cell>
        </row>
        <row r="61">
          <cell r="A61">
            <v>38711</v>
          </cell>
        </row>
        <row r="62">
          <cell r="A62">
            <v>38718</v>
          </cell>
        </row>
        <row r="63">
          <cell r="A63">
            <v>38775</v>
          </cell>
        </row>
        <row r="64">
          <cell r="A64">
            <v>38776</v>
          </cell>
        </row>
        <row r="65">
          <cell r="A65">
            <v>38821</v>
          </cell>
        </row>
        <row r="66">
          <cell r="A66">
            <v>38828</v>
          </cell>
        </row>
        <row r="67">
          <cell r="A67">
            <v>38838</v>
          </cell>
        </row>
        <row r="68">
          <cell r="A68">
            <v>38883</v>
          </cell>
        </row>
        <row r="69">
          <cell r="A69">
            <v>38967</v>
          </cell>
        </row>
        <row r="70">
          <cell r="A70">
            <v>39002</v>
          </cell>
        </row>
        <row r="71">
          <cell r="A71">
            <v>39023</v>
          </cell>
        </row>
        <row r="72">
          <cell r="A72">
            <v>39036</v>
          </cell>
        </row>
        <row r="73">
          <cell r="A73">
            <v>39076</v>
          </cell>
        </row>
        <row r="74">
          <cell r="A74">
            <v>39083</v>
          </cell>
        </row>
        <row r="75">
          <cell r="A75">
            <v>39132</v>
          </cell>
        </row>
        <row r="76">
          <cell r="A76">
            <v>39133</v>
          </cell>
        </row>
        <row r="77">
          <cell r="A77">
            <v>39178</v>
          </cell>
        </row>
        <row r="78">
          <cell r="A78">
            <v>39193</v>
          </cell>
        </row>
        <row r="79">
          <cell r="A79">
            <v>39203</v>
          </cell>
        </row>
        <row r="80">
          <cell r="A80">
            <v>39240</v>
          </cell>
        </row>
        <row r="81">
          <cell r="A81">
            <v>39332</v>
          </cell>
        </row>
        <row r="82">
          <cell r="A82">
            <v>39367</v>
          </cell>
        </row>
        <row r="83">
          <cell r="A83">
            <v>39388</v>
          </cell>
        </row>
        <row r="84">
          <cell r="A84">
            <v>39401</v>
          </cell>
        </row>
        <row r="85">
          <cell r="A85">
            <v>39441</v>
          </cell>
        </row>
        <row r="86">
          <cell r="A86">
            <v>39448</v>
          </cell>
        </row>
        <row r="87">
          <cell r="A87">
            <v>39482</v>
          </cell>
        </row>
        <row r="88">
          <cell r="A88">
            <v>39483</v>
          </cell>
        </row>
        <row r="89">
          <cell r="A89">
            <v>39528</v>
          </cell>
        </row>
        <row r="90">
          <cell r="A90">
            <v>39559</v>
          </cell>
        </row>
        <row r="91">
          <cell r="A91">
            <v>39569</v>
          </cell>
        </row>
        <row r="92">
          <cell r="A92">
            <v>39590</v>
          </cell>
        </row>
        <row r="93">
          <cell r="A93">
            <v>39698</v>
          </cell>
        </row>
        <row r="94">
          <cell r="A94">
            <v>39733</v>
          </cell>
        </row>
        <row r="95">
          <cell r="A95">
            <v>39754</v>
          </cell>
        </row>
        <row r="96">
          <cell r="A96">
            <v>39767</v>
          </cell>
        </row>
        <row r="97">
          <cell r="A97">
            <v>39807</v>
          </cell>
        </row>
        <row r="98">
          <cell r="A98">
            <v>39814</v>
          </cell>
        </row>
        <row r="99">
          <cell r="A99">
            <v>39867</v>
          </cell>
        </row>
        <row r="100">
          <cell r="A100">
            <v>39868</v>
          </cell>
        </row>
        <row r="101">
          <cell r="A101">
            <v>39913</v>
          </cell>
        </row>
        <row r="102">
          <cell r="A102">
            <v>39924</v>
          </cell>
        </row>
        <row r="103">
          <cell r="A103">
            <v>39934</v>
          </cell>
        </row>
        <row r="104">
          <cell r="A104">
            <v>39975</v>
          </cell>
        </row>
        <row r="105">
          <cell r="A105">
            <v>40063</v>
          </cell>
        </row>
        <row r="106">
          <cell r="A106">
            <v>40098</v>
          </cell>
        </row>
        <row r="107">
          <cell r="A107">
            <v>40119</v>
          </cell>
        </row>
        <row r="108">
          <cell r="A108">
            <v>40132</v>
          </cell>
        </row>
        <row r="109">
          <cell r="A109">
            <v>40172</v>
          </cell>
        </row>
        <row r="110">
          <cell r="A110">
            <v>40179</v>
          </cell>
        </row>
        <row r="111">
          <cell r="A111">
            <v>40224</v>
          </cell>
        </row>
        <row r="112">
          <cell r="A112">
            <v>40225</v>
          </cell>
        </row>
        <row r="113">
          <cell r="A113">
            <v>40270</v>
          </cell>
        </row>
        <row r="114">
          <cell r="A114">
            <v>40289</v>
          </cell>
        </row>
        <row r="115">
          <cell r="A115">
            <v>40299</v>
          </cell>
        </row>
        <row r="116">
          <cell r="A116">
            <v>40332</v>
          </cell>
        </row>
        <row r="117">
          <cell r="A117">
            <v>40428</v>
          </cell>
        </row>
        <row r="118">
          <cell r="A118">
            <v>40463</v>
          </cell>
        </row>
        <row r="119">
          <cell r="A119">
            <v>40484</v>
          </cell>
        </row>
        <row r="120">
          <cell r="A120">
            <v>40497</v>
          </cell>
        </row>
        <row r="121">
          <cell r="A121">
            <v>40537</v>
          </cell>
        </row>
        <row r="122">
          <cell r="A122">
            <v>40544</v>
          </cell>
        </row>
        <row r="123">
          <cell r="A123">
            <v>40609</v>
          </cell>
        </row>
        <row r="124">
          <cell r="A124">
            <v>40610</v>
          </cell>
        </row>
        <row r="125">
          <cell r="A125">
            <v>40654</v>
          </cell>
        </row>
        <row r="126">
          <cell r="A126">
            <v>40655</v>
          </cell>
        </row>
        <row r="127">
          <cell r="A127">
            <v>40664</v>
          </cell>
        </row>
        <row r="128">
          <cell r="A128">
            <v>40717</v>
          </cell>
        </row>
        <row r="129">
          <cell r="A129">
            <v>40793</v>
          </cell>
        </row>
        <row r="130">
          <cell r="A130">
            <v>40828</v>
          </cell>
        </row>
        <row r="131">
          <cell r="A131">
            <v>40849</v>
          </cell>
        </row>
        <row r="132">
          <cell r="A132">
            <v>40862</v>
          </cell>
        </row>
        <row r="133">
          <cell r="A133">
            <v>40902</v>
          </cell>
        </row>
        <row r="134">
          <cell r="A134">
            <v>40909</v>
          </cell>
        </row>
        <row r="135">
          <cell r="A135">
            <v>40959</v>
          </cell>
        </row>
        <row r="136">
          <cell r="A136">
            <v>40960</v>
          </cell>
        </row>
        <row r="137">
          <cell r="A137">
            <v>41005</v>
          </cell>
        </row>
        <row r="138">
          <cell r="A138">
            <v>41020</v>
          </cell>
        </row>
        <row r="139">
          <cell r="A139">
            <v>41030</v>
          </cell>
        </row>
        <row r="140">
          <cell r="A140">
            <v>41067</v>
          </cell>
        </row>
        <row r="141">
          <cell r="A141">
            <v>41159</v>
          </cell>
        </row>
        <row r="142">
          <cell r="A142">
            <v>41194</v>
          </cell>
        </row>
        <row r="143">
          <cell r="A143">
            <v>41215</v>
          </cell>
        </row>
        <row r="144">
          <cell r="A144">
            <v>41228</v>
          </cell>
        </row>
        <row r="145">
          <cell r="A145">
            <v>41268</v>
          </cell>
        </row>
        <row r="146">
          <cell r="A146">
            <v>41275</v>
          </cell>
        </row>
        <row r="147">
          <cell r="A147">
            <v>41316</v>
          </cell>
        </row>
        <row r="148">
          <cell r="A148">
            <v>41317</v>
          </cell>
        </row>
        <row r="149">
          <cell r="A149">
            <v>41362</v>
          </cell>
        </row>
        <row r="150">
          <cell r="A150">
            <v>41385</v>
          </cell>
        </row>
        <row r="151">
          <cell r="A151">
            <v>41395</v>
          </cell>
        </row>
        <row r="152">
          <cell r="A152">
            <v>41424</v>
          </cell>
        </row>
        <row r="153">
          <cell r="A153">
            <v>41524</v>
          </cell>
        </row>
        <row r="154">
          <cell r="A154">
            <v>41559</v>
          </cell>
        </row>
        <row r="155">
          <cell r="A155">
            <v>41580</v>
          </cell>
        </row>
        <row r="156">
          <cell r="A156">
            <v>41593</v>
          </cell>
        </row>
        <row r="157">
          <cell r="A157">
            <v>41633</v>
          </cell>
        </row>
        <row r="158">
          <cell r="A158">
            <v>41640</v>
          </cell>
        </row>
        <row r="159">
          <cell r="A159">
            <v>41701</v>
          </cell>
        </row>
        <row r="160">
          <cell r="A160">
            <v>41702</v>
          </cell>
        </row>
        <row r="161">
          <cell r="A161">
            <v>41747</v>
          </cell>
        </row>
        <row r="162">
          <cell r="A162">
            <v>41750</v>
          </cell>
        </row>
        <row r="163">
          <cell r="A163">
            <v>41760</v>
          </cell>
        </row>
        <row r="164">
          <cell r="A164">
            <v>41809</v>
          </cell>
        </row>
        <row r="165">
          <cell r="A165">
            <v>41889</v>
          </cell>
        </row>
        <row r="166">
          <cell r="A166">
            <v>41924</v>
          </cell>
        </row>
        <row r="167">
          <cell r="A167">
            <v>41945</v>
          </cell>
        </row>
        <row r="168">
          <cell r="A168">
            <v>41958</v>
          </cell>
        </row>
        <row r="169">
          <cell r="A169">
            <v>41998</v>
          </cell>
        </row>
        <row r="170">
          <cell r="A170">
            <v>42005</v>
          </cell>
        </row>
        <row r="171">
          <cell r="A171">
            <v>42051</v>
          </cell>
        </row>
        <row r="172">
          <cell r="A172">
            <v>42052</v>
          </cell>
        </row>
        <row r="173">
          <cell r="A173">
            <v>42097</v>
          </cell>
        </row>
        <row r="174">
          <cell r="A174">
            <v>42115</v>
          </cell>
        </row>
        <row r="175">
          <cell r="A175">
            <v>42125</v>
          </cell>
        </row>
        <row r="176">
          <cell r="A176">
            <v>42159</v>
          </cell>
        </row>
        <row r="177">
          <cell r="A177">
            <v>42254</v>
          </cell>
        </row>
        <row r="178">
          <cell r="A178">
            <v>42289</v>
          </cell>
        </row>
        <row r="179">
          <cell r="A179">
            <v>42310</v>
          </cell>
        </row>
        <row r="180">
          <cell r="A180">
            <v>42323</v>
          </cell>
        </row>
        <row r="181">
          <cell r="A181">
            <v>42363</v>
          </cell>
        </row>
        <row r="182">
          <cell r="A182">
            <v>42370</v>
          </cell>
        </row>
        <row r="183">
          <cell r="A183">
            <v>42408</v>
          </cell>
        </row>
        <row r="184">
          <cell r="A184">
            <v>42409</v>
          </cell>
        </row>
        <row r="185">
          <cell r="A185">
            <v>42454</v>
          </cell>
        </row>
        <row r="186">
          <cell r="A186">
            <v>42481</v>
          </cell>
        </row>
        <row r="187">
          <cell r="A187">
            <v>42491</v>
          </cell>
        </row>
        <row r="188">
          <cell r="A188">
            <v>42516</v>
          </cell>
        </row>
        <row r="189">
          <cell r="A189">
            <v>42620</v>
          </cell>
        </row>
        <row r="190">
          <cell r="A190">
            <v>42655</v>
          </cell>
        </row>
        <row r="191">
          <cell r="A191">
            <v>42676</v>
          </cell>
        </row>
        <row r="192">
          <cell r="A192">
            <v>42689</v>
          </cell>
        </row>
        <row r="193">
          <cell r="A193">
            <v>42729</v>
          </cell>
        </row>
        <row r="194">
          <cell r="A194">
            <v>42736</v>
          </cell>
        </row>
        <row r="195">
          <cell r="A195">
            <v>42793</v>
          </cell>
        </row>
        <row r="196">
          <cell r="A196">
            <v>42794</v>
          </cell>
        </row>
        <row r="197">
          <cell r="A197">
            <v>42839</v>
          </cell>
        </row>
        <row r="198">
          <cell r="A198">
            <v>42846</v>
          </cell>
        </row>
        <row r="199">
          <cell r="A199">
            <v>42856</v>
          </cell>
        </row>
        <row r="200">
          <cell r="A200">
            <v>42901</v>
          </cell>
        </row>
        <row r="201">
          <cell r="A201">
            <v>42985</v>
          </cell>
        </row>
        <row r="202">
          <cell r="A202">
            <v>43020</v>
          </cell>
        </row>
        <row r="203">
          <cell r="A203">
            <v>43041</v>
          </cell>
        </row>
        <row r="204">
          <cell r="A204">
            <v>43054</v>
          </cell>
        </row>
        <row r="205">
          <cell r="A205">
            <v>43094</v>
          </cell>
        </row>
        <row r="206">
          <cell r="A206">
            <v>43101</v>
          </cell>
        </row>
        <row r="207">
          <cell r="A207">
            <v>43143</v>
          </cell>
        </row>
        <row r="208">
          <cell r="A208">
            <v>43144</v>
          </cell>
        </row>
        <row r="209">
          <cell r="A209">
            <v>43189</v>
          </cell>
        </row>
        <row r="210">
          <cell r="A210">
            <v>43211</v>
          </cell>
        </row>
        <row r="211">
          <cell r="A211">
            <v>43221</v>
          </cell>
        </row>
        <row r="212">
          <cell r="A212">
            <v>43251</v>
          </cell>
        </row>
        <row r="213">
          <cell r="A213">
            <v>43350</v>
          </cell>
        </row>
        <row r="214">
          <cell r="A214">
            <v>43385</v>
          </cell>
        </row>
        <row r="215">
          <cell r="A215">
            <v>43406</v>
          </cell>
        </row>
        <row r="216">
          <cell r="A216">
            <v>43419</v>
          </cell>
        </row>
        <row r="217">
          <cell r="A217">
            <v>43459</v>
          </cell>
        </row>
        <row r="218">
          <cell r="A218">
            <v>43466</v>
          </cell>
        </row>
        <row r="219">
          <cell r="A219">
            <v>43528</v>
          </cell>
        </row>
        <row r="220">
          <cell r="A220">
            <v>43529</v>
          </cell>
        </row>
        <row r="221">
          <cell r="A221">
            <v>43574</v>
          </cell>
        </row>
        <row r="222">
          <cell r="A222">
            <v>43576</v>
          </cell>
        </row>
        <row r="223">
          <cell r="A223">
            <v>43586</v>
          </cell>
        </row>
        <row r="224">
          <cell r="A224">
            <v>43636</v>
          </cell>
        </row>
        <row r="225">
          <cell r="A225">
            <v>43715</v>
          </cell>
        </row>
        <row r="226">
          <cell r="A226">
            <v>43750</v>
          </cell>
        </row>
        <row r="227">
          <cell r="A227">
            <v>43771</v>
          </cell>
        </row>
        <row r="228">
          <cell r="A228">
            <v>43784</v>
          </cell>
        </row>
        <row r="229">
          <cell r="A229">
            <v>43824</v>
          </cell>
        </row>
        <row r="230">
          <cell r="A230">
            <v>43831</v>
          </cell>
        </row>
        <row r="231">
          <cell r="A231">
            <v>43885</v>
          </cell>
        </row>
        <row r="232">
          <cell r="A232">
            <v>43886</v>
          </cell>
        </row>
        <row r="233">
          <cell r="A233">
            <v>43931</v>
          </cell>
        </row>
        <row r="234">
          <cell r="A234">
            <v>43942</v>
          </cell>
        </row>
        <row r="235">
          <cell r="A235">
            <v>43952</v>
          </cell>
        </row>
        <row r="236">
          <cell r="A236">
            <v>43993</v>
          </cell>
        </row>
        <row r="237">
          <cell r="A237">
            <v>44081</v>
          </cell>
        </row>
        <row r="238">
          <cell r="A238">
            <v>44116</v>
          </cell>
        </row>
        <row r="239">
          <cell r="A239">
            <v>44137</v>
          </cell>
        </row>
        <row r="240">
          <cell r="A240">
            <v>44150</v>
          </cell>
        </row>
        <row r="241">
          <cell r="A241">
            <v>44190</v>
          </cell>
        </row>
        <row r="242">
          <cell r="A242">
            <v>44197</v>
          </cell>
        </row>
        <row r="243">
          <cell r="A243">
            <v>44242</v>
          </cell>
        </row>
        <row r="244">
          <cell r="A244">
            <v>44243</v>
          </cell>
        </row>
        <row r="245">
          <cell r="A245">
            <v>44288</v>
          </cell>
        </row>
        <row r="246">
          <cell r="A246">
            <v>44307</v>
          </cell>
        </row>
        <row r="247">
          <cell r="A247">
            <v>44317</v>
          </cell>
        </row>
        <row r="248">
          <cell r="A248">
            <v>44350</v>
          </cell>
        </row>
        <row r="249">
          <cell r="A249">
            <v>44446</v>
          </cell>
        </row>
        <row r="250">
          <cell r="A250">
            <v>44481</v>
          </cell>
        </row>
        <row r="251">
          <cell r="A251">
            <v>44502</v>
          </cell>
        </row>
        <row r="252">
          <cell r="A252">
            <v>44515</v>
          </cell>
        </row>
        <row r="253">
          <cell r="A253">
            <v>44555</v>
          </cell>
        </row>
        <row r="254">
          <cell r="A254">
            <v>44562</v>
          </cell>
        </row>
        <row r="255">
          <cell r="A255">
            <v>44620</v>
          </cell>
        </row>
        <row r="256">
          <cell r="A256">
            <v>44621</v>
          </cell>
        </row>
        <row r="257">
          <cell r="A257">
            <v>44666</v>
          </cell>
        </row>
        <row r="258">
          <cell r="A258">
            <v>44672</v>
          </cell>
        </row>
        <row r="259">
          <cell r="A259">
            <v>44682</v>
          </cell>
        </row>
        <row r="260">
          <cell r="A260">
            <v>44728</v>
          </cell>
        </row>
        <row r="261">
          <cell r="A261">
            <v>44811</v>
          </cell>
        </row>
        <row r="262">
          <cell r="A262">
            <v>44846</v>
          </cell>
        </row>
        <row r="263">
          <cell r="A263">
            <v>44867</v>
          </cell>
        </row>
        <row r="264">
          <cell r="A264">
            <v>44880</v>
          </cell>
        </row>
        <row r="265">
          <cell r="A265">
            <v>44920</v>
          </cell>
        </row>
        <row r="266">
          <cell r="A266">
            <v>44927</v>
          </cell>
        </row>
        <row r="267">
          <cell r="A267">
            <v>44977</v>
          </cell>
        </row>
        <row r="268">
          <cell r="A268">
            <v>44978</v>
          </cell>
        </row>
        <row r="269">
          <cell r="A269">
            <v>45023</v>
          </cell>
        </row>
        <row r="270">
          <cell r="A270">
            <v>45037</v>
          </cell>
        </row>
        <row r="271">
          <cell r="A271">
            <v>45047</v>
          </cell>
        </row>
        <row r="272">
          <cell r="A272">
            <v>45085</v>
          </cell>
        </row>
        <row r="273">
          <cell r="A273">
            <v>45176</v>
          </cell>
        </row>
        <row r="274">
          <cell r="A274">
            <v>45211</v>
          </cell>
        </row>
        <row r="275">
          <cell r="A275">
            <v>45232</v>
          </cell>
        </row>
        <row r="276">
          <cell r="A276">
            <v>45245</v>
          </cell>
        </row>
        <row r="277">
          <cell r="A277">
            <v>45285</v>
          </cell>
        </row>
        <row r="278">
          <cell r="A278">
            <v>45292</v>
          </cell>
        </row>
        <row r="279">
          <cell r="A279">
            <v>45334</v>
          </cell>
        </row>
        <row r="280">
          <cell r="A280">
            <v>45335</v>
          </cell>
        </row>
        <row r="281">
          <cell r="A281">
            <v>45380</v>
          </cell>
        </row>
        <row r="282">
          <cell r="A282">
            <v>45403</v>
          </cell>
        </row>
        <row r="283">
          <cell r="A283">
            <v>45413</v>
          </cell>
        </row>
        <row r="284">
          <cell r="A284">
            <v>45442</v>
          </cell>
        </row>
        <row r="285">
          <cell r="A285">
            <v>45542</v>
          </cell>
        </row>
        <row r="286">
          <cell r="A286">
            <v>45577</v>
          </cell>
        </row>
        <row r="287">
          <cell r="A287">
            <v>45598</v>
          </cell>
        </row>
        <row r="288">
          <cell r="A288">
            <v>45611</v>
          </cell>
        </row>
        <row r="289">
          <cell r="A289">
            <v>45651</v>
          </cell>
        </row>
        <row r="290">
          <cell r="A290">
            <v>45658</v>
          </cell>
        </row>
        <row r="291">
          <cell r="A291">
            <v>45719</v>
          </cell>
        </row>
        <row r="292">
          <cell r="A292">
            <v>45720</v>
          </cell>
        </row>
        <row r="293">
          <cell r="A293">
            <v>45765</v>
          </cell>
        </row>
        <row r="294">
          <cell r="A294">
            <v>45768</v>
          </cell>
        </row>
        <row r="295">
          <cell r="A295">
            <v>45778</v>
          </cell>
        </row>
        <row r="296">
          <cell r="A296">
            <v>45827</v>
          </cell>
        </row>
        <row r="297">
          <cell r="A297">
            <v>45907</v>
          </cell>
        </row>
        <row r="298">
          <cell r="A298">
            <v>45942</v>
          </cell>
        </row>
        <row r="299">
          <cell r="A299">
            <v>45963</v>
          </cell>
        </row>
        <row r="300">
          <cell r="A300">
            <v>45976</v>
          </cell>
        </row>
        <row r="301">
          <cell r="A301">
            <v>46016</v>
          </cell>
        </row>
        <row r="302">
          <cell r="A302">
            <v>46023</v>
          </cell>
        </row>
        <row r="303">
          <cell r="A303">
            <v>46069</v>
          </cell>
        </row>
        <row r="304">
          <cell r="A304">
            <v>46070</v>
          </cell>
        </row>
        <row r="305">
          <cell r="A305">
            <v>46115</v>
          </cell>
        </row>
        <row r="306">
          <cell r="A306">
            <v>46133</v>
          </cell>
        </row>
        <row r="307">
          <cell r="A307">
            <v>46143</v>
          </cell>
        </row>
        <row r="308">
          <cell r="A308">
            <v>46177</v>
          </cell>
        </row>
        <row r="309">
          <cell r="A309">
            <v>46272</v>
          </cell>
        </row>
        <row r="310">
          <cell r="A310">
            <v>46307</v>
          </cell>
        </row>
        <row r="311">
          <cell r="A311">
            <v>46328</v>
          </cell>
        </row>
        <row r="312">
          <cell r="A312">
            <v>46341</v>
          </cell>
        </row>
        <row r="313">
          <cell r="A313">
            <v>46381</v>
          </cell>
        </row>
        <row r="314">
          <cell r="A314">
            <v>46388</v>
          </cell>
        </row>
        <row r="315">
          <cell r="A315">
            <v>46426</v>
          </cell>
        </row>
        <row r="316">
          <cell r="A316">
            <v>46427</v>
          </cell>
        </row>
        <row r="317">
          <cell r="A317">
            <v>46472</v>
          </cell>
        </row>
        <row r="318">
          <cell r="A318">
            <v>46498</v>
          </cell>
        </row>
        <row r="319">
          <cell r="A319">
            <v>46508</v>
          </cell>
        </row>
        <row r="320">
          <cell r="A320">
            <v>46534</v>
          </cell>
        </row>
        <row r="321">
          <cell r="A321">
            <v>46637</v>
          </cell>
        </row>
        <row r="322">
          <cell r="A322">
            <v>46672</v>
          </cell>
        </row>
        <row r="323">
          <cell r="A323">
            <v>46693</v>
          </cell>
        </row>
        <row r="324">
          <cell r="A324">
            <v>46706</v>
          </cell>
        </row>
        <row r="325">
          <cell r="A325">
            <v>46746</v>
          </cell>
        </row>
        <row r="326">
          <cell r="A326">
            <v>46753</v>
          </cell>
        </row>
        <row r="327">
          <cell r="A327">
            <v>46811</v>
          </cell>
        </row>
        <row r="328">
          <cell r="A328">
            <v>46812</v>
          </cell>
        </row>
        <row r="329">
          <cell r="A329">
            <v>46857</v>
          </cell>
        </row>
        <row r="330">
          <cell r="A330">
            <v>46864</v>
          </cell>
        </row>
        <row r="331">
          <cell r="A331">
            <v>46874</v>
          </cell>
        </row>
        <row r="332">
          <cell r="A332">
            <v>46919</v>
          </cell>
        </row>
        <row r="333">
          <cell r="A333">
            <v>47003</v>
          </cell>
        </row>
        <row r="334">
          <cell r="A334">
            <v>47038</v>
          </cell>
        </row>
        <row r="335">
          <cell r="A335">
            <v>47059</v>
          </cell>
        </row>
        <row r="336">
          <cell r="A336">
            <v>47072</v>
          </cell>
        </row>
        <row r="337">
          <cell r="A337">
            <v>47112</v>
          </cell>
        </row>
        <row r="338">
          <cell r="A338">
            <v>47119</v>
          </cell>
        </row>
        <row r="339">
          <cell r="A339">
            <v>47161</v>
          </cell>
        </row>
        <row r="340">
          <cell r="A340">
            <v>47162</v>
          </cell>
        </row>
        <row r="341">
          <cell r="A341">
            <v>47207</v>
          </cell>
        </row>
        <row r="342">
          <cell r="A342">
            <v>47229</v>
          </cell>
        </row>
        <row r="343">
          <cell r="A343">
            <v>47239</v>
          </cell>
        </row>
        <row r="344">
          <cell r="A344">
            <v>47269</v>
          </cell>
        </row>
        <row r="345">
          <cell r="A345">
            <v>47368</v>
          </cell>
        </row>
        <row r="346">
          <cell r="A346">
            <v>47403</v>
          </cell>
        </row>
        <row r="347">
          <cell r="A347">
            <v>47424</v>
          </cell>
        </row>
        <row r="348">
          <cell r="A348">
            <v>47437</v>
          </cell>
        </row>
        <row r="349">
          <cell r="A349">
            <v>47477</v>
          </cell>
        </row>
        <row r="350">
          <cell r="A350">
            <v>47484</v>
          </cell>
        </row>
        <row r="351">
          <cell r="A351">
            <v>47546</v>
          </cell>
        </row>
        <row r="352">
          <cell r="A352">
            <v>47547</v>
          </cell>
        </row>
        <row r="353">
          <cell r="A353">
            <v>47592</v>
          </cell>
        </row>
        <row r="354">
          <cell r="A354">
            <v>47594</v>
          </cell>
        </row>
        <row r="355">
          <cell r="A355">
            <v>47604</v>
          </cell>
        </row>
        <row r="356">
          <cell r="A356">
            <v>47654</v>
          </cell>
        </row>
        <row r="357">
          <cell r="A357">
            <v>47733</v>
          </cell>
        </row>
        <row r="358">
          <cell r="A358">
            <v>47768</v>
          </cell>
        </row>
        <row r="359">
          <cell r="A359">
            <v>47789</v>
          </cell>
        </row>
        <row r="360">
          <cell r="A360">
            <v>47802</v>
          </cell>
        </row>
        <row r="361">
          <cell r="A361">
            <v>47842</v>
          </cell>
        </row>
        <row r="362">
          <cell r="A362">
            <v>47849</v>
          </cell>
        </row>
        <row r="363">
          <cell r="A363">
            <v>47903</v>
          </cell>
        </row>
        <row r="364">
          <cell r="A364">
            <v>47904</v>
          </cell>
        </row>
        <row r="365">
          <cell r="A365">
            <v>47949</v>
          </cell>
        </row>
        <row r="366">
          <cell r="A366">
            <v>47959</v>
          </cell>
        </row>
        <row r="367">
          <cell r="A367">
            <v>47969</v>
          </cell>
        </row>
        <row r="368">
          <cell r="A368">
            <v>48011</v>
          </cell>
        </row>
        <row r="369">
          <cell r="A369">
            <v>48098</v>
          </cell>
        </row>
        <row r="370">
          <cell r="A370">
            <v>48133</v>
          </cell>
        </row>
        <row r="371">
          <cell r="A371">
            <v>48154</v>
          </cell>
        </row>
        <row r="372">
          <cell r="A372">
            <v>48167</v>
          </cell>
        </row>
        <row r="373">
          <cell r="A373">
            <v>48207</v>
          </cell>
        </row>
        <row r="374">
          <cell r="A374">
            <v>48214</v>
          </cell>
        </row>
        <row r="375">
          <cell r="A375">
            <v>48253</v>
          </cell>
        </row>
        <row r="376">
          <cell r="A376">
            <v>48254</v>
          </cell>
        </row>
        <row r="377">
          <cell r="A377">
            <v>48299</v>
          </cell>
        </row>
        <row r="378">
          <cell r="A378">
            <v>48325</v>
          </cell>
        </row>
        <row r="379">
          <cell r="A379">
            <v>48335</v>
          </cell>
        </row>
        <row r="380">
          <cell r="A380">
            <v>48361</v>
          </cell>
        </row>
        <row r="381">
          <cell r="A381">
            <v>48464</v>
          </cell>
        </row>
        <row r="382">
          <cell r="A382">
            <v>48499</v>
          </cell>
        </row>
        <row r="383">
          <cell r="A383">
            <v>48520</v>
          </cell>
        </row>
        <row r="384">
          <cell r="A384">
            <v>48533</v>
          </cell>
        </row>
        <row r="385">
          <cell r="A385">
            <v>48573</v>
          </cell>
        </row>
        <row r="386">
          <cell r="A386">
            <v>48580</v>
          </cell>
        </row>
        <row r="387">
          <cell r="A387">
            <v>48638</v>
          </cell>
        </row>
        <row r="388">
          <cell r="A388">
            <v>48639</v>
          </cell>
        </row>
        <row r="389">
          <cell r="A389">
            <v>48684</v>
          </cell>
        </row>
        <row r="390">
          <cell r="A390">
            <v>48690</v>
          </cell>
        </row>
        <row r="391">
          <cell r="A391">
            <v>48700</v>
          </cell>
        </row>
        <row r="392">
          <cell r="A392">
            <v>48746</v>
          </cell>
        </row>
        <row r="393">
          <cell r="A393">
            <v>48829</v>
          </cell>
        </row>
        <row r="394">
          <cell r="A394">
            <v>48864</v>
          </cell>
        </row>
        <row r="395">
          <cell r="A395">
            <v>48885</v>
          </cell>
        </row>
        <row r="396">
          <cell r="A396">
            <v>48898</v>
          </cell>
        </row>
        <row r="397">
          <cell r="A397">
            <v>48938</v>
          </cell>
        </row>
        <row r="398">
          <cell r="A398">
            <v>48945</v>
          </cell>
        </row>
        <row r="399">
          <cell r="A399">
            <v>48995</v>
          </cell>
        </row>
        <row r="400">
          <cell r="A400">
            <v>48996</v>
          </cell>
        </row>
        <row r="401">
          <cell r="A401">
            <v>49041</v>
          </cell>
        </row>
        <row r="402">
          <cell r="A402">
            <v>49055</v>
          </cell>
        </row>
        <row r="403">
          <cell r="A403">
            <v>49065</v>
          </cell>
        </row>
        <row r="404">
          <cell r="A404">
            <v>49103</v>
          </cell>
        </row>
        <row r="405">
          <cell r="A405">
            <v>49194</v>
          </cell>
        </row>
        <row r="406">
          <cell r="A406">
            <v>49229</v>
          </cell>
        </row>
        <row r="407">
          <cell r="A407">
            <v>49250</v>
          </cell>
        </row>
        <row r="408">
          <cell r="A408">
            <v>49263</v>
          </cell>
        </row>
        <row r="409">
          <cell r="A409">
            <v>49303</v>
          </cell>
        </row>
        <row r="410">
          <cell r="A410">
            <v>49310</v>
          </cell>
        </row>
        <row r="411">
          <cell r="A411">
            <v>49345</v>
          </cell>
        </row>
        <row r="412">
          <cell r="A412">
            <v>49346</v>
          </cell>
        </row>
        <row r="413">
          <cell r="A413">
            <v>49391</v>
          </cell>
        </row>
        <row r="414">
          <cell r="A414">
            <v>49420</v>
          </cell>
        </row>
        <row r="415">
          <cell r="A415">
            <v>49430</v>
          </cell>
        </row>
        <row r="416">
          <cell r="A416">
            <v>49453</v>
          </cell>
        </row>
        <row r="417">
          <cell r="A417">
            <v>49559</v>
          </cell>
        </row>
        <row r="418">
          <cell r="A418">
            <v>49594</v>
          </cell>
        </row>
        <row r="419">
          <cell r="A419">
            <v>49615</v>
          </cell>
        </row>
        <row r="420">
          <cell r="A420">
            <v>49628</v>
          </cell>
        </row>
        <row r="421">
          <cell r="A421">
            <v>49668</v>
          </cell>
        </row>
        <row r="422">
          <cell r="A422">
            <v>49675</v>
          </cell>
        </row>
        <row r="423">
          <cell r="A423">
            <v>49730</v>
          </cell>
        </row>
        <row r="424">
          <cell r="A424">
            <v>49731</v>
          </cell>
        </row>
        <row r="425">
          <cell r="A425">
            <v>49776</v>
          </cell>
        </row>
        <row r="426">
          <cell r="A426">
            <v>49786</v>
          </cell>
        </row>
        <row r="427">
          <cell r="A427">
            <v>49796</v>
          </cell>
        </row>
        <row r="428">
          <cell r="A428">
            <v>49838</v>
          </cell>
        </row>
        <row r="429">
          <cell r="A429">
            <v>49925</v>
          </cell>
        </row>
        <row r="430">
          <cell r="A430">
            <v>49960</v>
          </cell>
        </row>
        <row r="431">
          <cell r="A431">
            <v>49981</v>
          </cell>
        </row>
        <row r="432">
          <cell r="A432">
            <v>49994</v>
          </cell>
        </row>
        <row r="433">
          <cell r="A433">
            <v>50034</v>
          </cell>
        </row>
        <row r="434">
          <cell r="A434">
            <v>50041</v>
          </cell>
        </row>
        <row r="435">
          <cell r="A435">
            <v>50087</v>
          </cell>
        </row>
        <row r="436">
          <cell r="A436">
            <v>50088</v>
          </cell>
        </row>
        <row r="437">
          <cell r="A437">
            <v>50133</v>
          </cell>
        </row>
        <row r="438">
          <cell r="A438">
            <v>50151</v>
          </cell>
        </row>
        <row r="439">
          <cell r="A439">
            <v>50161</v>
          </cell>
        </row>
        <row r="440">
          <cell r="A440">
            <v>50195</v>
          </cell>
        </row>
        <row r="441">
          <cell r="A441">
            <v>50290</v>
          </cell>
        </row>
        <row r="442">
          <cell r="A442">
            <v>50325</v>
          </cell>
        </row>
        <row r="443">
          <cell r="A443">
            <v>50346</v>
          </cell>
        </row>
        <row r="444">
          <cell r="A444">
            <v>50359</v>
          </cell>
        </row>
        <row r="445">
          <cell r="A445">
            <v>50399</v>
          </cell>
        </row>
        <row r="446">
          <cell r="A446">
            <v>50406</v>
          </cell>
        </row>
        <row r="447">
          <cell r="A447">
            <v>50472</v>
          </cell>
        </row>
        <row r="448">
          <cell r="A448">
            <v>50473</v>
          </cell>
        </row>
        <row r="449">
          <cell r="A449">
            <v>50516</v>
          </cell>
        </row>
        <row r="450">
          <cell r="A450">
            <v>50518</v>
          </cell>
        </row>
        <row r="451">
          <cell r="A451">
            <v>50526</v>
          </cell>
        </row>
        <row r="452">
          <cell r="A452">
            <v>50580</v>
          </cell>
        </row>
        <row r="453">
          <cell r="A453">
            <v>50655</v>
          </cell>
        </row>
        <row r="454">
          <cell r="A454">
            <v>50690</v>
          </cell>
        </row>
        <row r="455">
          <cell r="A455">
            <v>50711</v>
          </cell>
        </row>
        <row r="456">
          <cell r="A456">
            <v>50724</v>
          </cell>
        </row>
        <row r="457">
          <cell r="A457">
            <v>50764</v>
          </cell>
        </row>
        <row r="458">
          <cell r="A458">
            <v>50771</v>
          </cell>
        </row>
        <row r="459">
          <cell r="A459">
            <v>50822</v>
          </cell>
        </row>
        <row r="460">
          <cell r="A460">
            <v>50823</v>
          </cell>
        </row>
        <row r="461">
          <cell r="A461">
            <v>50868</v>
          </cell>
        </row>
        <row r="462">
          <cell r="A462">
            <v>50881</v>
          </cell>
        </row>
        <row r="463">
          <cell r="A463">
            <v>50891</v>
          </cell>
        </row>
        <row r="464">
          <cell r="A464">
            <v>50930</v>
          </cell>
        </row>
        <row r="465">
          <cell r="A465">
            <v>51020</v>
          </cell>
        </row>
        <row r="466">
          <cell r="A466">
            <v>51055</v>
          </cell>
        </row>
        <row r="467">
          <cell r="A467">
            <v>51076</v>
          </cell>
        </row>
        <row r="468">
          <cell r="A468">
            <v>51089</v>
          </cell>
        </row>
        <row r="469">
          <cell r="A469">
            <v>51129</v>
          </cell>
        </row>
        <row r="470">
          <cell r="A470">
            <v>51136</v>
          </cell>
        </row>
        <row r="471">
          <cell r="A471">
            <v>51179</v>
          </cell>
        </row>
        <row r="472">
          <cell r="A472">
            <v>51180</v>
          </cell>
        </row>
        <row r="473">
          <cell r="A473">
            <v>51225</v>
          </cell>
        </row>
        <row r="474">
          <cell r="A474">
            <v>51247</v>
          </cell>
        </row>
        <row r="475">
          <cell r="A475">
            <v>51257</v>
          </cell>
        </row>
        <row r="476">
          <cell r="A476">
            <v>51287</v>
          </cell>
        </row>
        <row r="477">
          <cell r="A477">
            <v>51386</v>
          </cell>
        </row>
        <row r="478">
          <cell r="A478">
            <v>51421</v>
          </cell>
        </row>
        <row r="479">
          <cell r="A479">
            <v>51442</v>
          </cell>
        </row>
        <row r="480">
          <cell r="A480">
            <v>51455</v>
          </cell>
        </row>
        <row r="481">
          <cell r="A481">
            <v>51495</v>
          </cell>
        </row>
        <row r="482">
          <cell r="A482">
            <v>51502</v>
          </cell>
        </row>
        <row r="483">
          <cell r="A483">
            <v>51564</v>
          </cell>
        </row>
        <row r="484">
          <cell r="A484">
            <v>51565</v>
          </cell>
        </row>
        <row r="485">
          <cell r="A485">
            <v>51610</v>
          </cell>
        </row>
        <row r="486">
          <cell r="A486">
            <v>51612</v>
          </cell>
        </row>
        <row r="487">
          <cell r="A487">
            <v>51622</v>
          </cell>
        </row>
        <row r="488">
          <cell r="A488">
            <v>51672</v>
          </cell>
        </row>
        <row r="489">
          <cell r="A489">
            <v>51751</v>
          </cell>
        </row>
        <row r="490">
          <cell r="A490">
            <v>51786</v>
          </cell>
        </row>
        <row r="491">
          <cell r="A491">
            <v>51807</v>
          </cell>
        </row>
        <row r="492">
          <cell r="A492">
            <v>51820</v>
          </cell>
        </row>
        <row r="493">
          <cell r="A493">
            <v>51860</v>
          </cell>
        </row>
        <row r="494">
          <cell r="A494">
            <v>51867</v>
          </cell>
        </row>
        <row r="495">
          <cell r="A495">
            <v>51914</v>
          </cell>
        </row>
        <row r="496">
          <cell r="A496">
            <v>51915</v>
          </cell>
        </row>
        <row r="497">
          <cell r="A497">
            <v>51960</v>
          </cell>
        </row>
        <row r="498">
          <cell r="A498">
            <v>51977</v>
          </cell>
        </row>
        <row r="499">
          <cell r="A499">
            <v>51987</v>
          </cell>
        </row>
        <row r="500">
          <cell r="A500">
            <v>52022</v>
          </cell>
        </row>
        <row r="501">
          <cell r="A501">
            <v>52116</v>
          </cell>
        </row>
        <row r="502">
          <cell r="A502">
            <v>52151</v>
          </cell>
        </row>
        <row r="503">
          <cell r="A503">
            <v>52172</v>
          </cell>
        </row>
        <row r="504">
          <cell r="A504">
            <v>52185</v>
          </cell>
        </row>
        <row r="505">
          <cell r="A505">
            <v>52225</v>
          </cell>
        </row>
        <row r="506">
          <cell r="A506">
            <v>52232</v>
          </cell>
        </row>
        <row r="507">
          <cell r="A507">
            <v>52271</v>
          </cell>
        </row>
        <row r="508">
          <cell r="A508">
            <v>52272</v>
          </cell>
        </row>
        <row r="509">
          <cell r="A509">
            <v>52317</v>
          </cell>
        </row>
        <row r="510">
          <cell r="A510">
            <v>52342</v>
          </cell>
        </row>
        <row r="511">
          <cell r="A511">
            <v>52352</v>
          </cell>
        </row>
        <row r="512">
          <cell r="A512">
            <v>52379</v>
          </cell>
        </row>
        <row r="513">
          <cell r="A513">
            <v>52481</v>
          </cell>
        </row>
        <row r="514">
          <cell r="A514">
            <v>52516</v>
          </cell>
        </row>
        <row r="515">
          <cell r="A515">
            <v>52537</v>
          </cell>
        </row>
        <row r="516">
          <cell r="A516">
            <v>52550</v>
          </cell>
        </row>
        <row r="517">
          <cell r="A517">
            <v>52590</v>
          </cell>
        </row>
        <row r="518">
          <cell r="A518">
            <v>52597</v>
          </cell>
        </row>
        <row r="519">
          <cell r="A519">
            <v>52656</v>
          </cell>
        </row>
        <row r="520">
          <cell r="A520">
            <v>52657</v>
          </cell>
        </row>
        <row r="521">
          <cell r="A521">
            <v>52702</v>
          </cell>
        </row>
        <row r="522">
          <cell r="A522">
            <v>52708</v>
          </cell>
        </row>
        <row r="523">
          <cell r="A523">
            <v>52718</v>
          </cell>
        </row>
        <row r="524">
          <cell r="A524">
            <v>52764</v>
          </cell>
        </row>
        <row r="525">
          <cell r="A525">
            <v>52847</v>
          </cell>
        </row>
        <row r="526">
          <cell r="A526">
            <v>52882</v>
          </cell>
        </row>
        <row r="527">
          <cell r="A527">
            <v>52903</v>
          </cell>
        </row>
        <row r="528">
          <cell r="A528">
            <v>52916</v>
          </cell>
        </row>
        <row r="529">
          <cell r="A529">
            <v>52956</v>
          </cell>
        </row>
        <row r="530">
          <cell r="A530">
            <v>52963</v>
          </cell>
        </row>
        <row r="531">
          <cell r="A531">
            <v>53013</v>
          </cell>
        </row>
        <row r="532">
          <cell r="A532">
            <v>53014</v>
          </cell>
        </row>
        <row r="533">
          <cell r="A533">
            <v>53059</v>
          </cell>
        </row>
        <row r="534">
          <cell r="A534">
            <v>53073</v>
          </cell>
        </row>
        <row r="535">
          <cell r="A535">
            <v>53083</v>
          </cell>
        </row>
        <row r="536">
          <cell r="A536">
            <v>53121</v>
          </cell>
        </row>
        <row r="537">
          <cell r="A537">
            <v>53212</v>
          </cell>
        </row>
        <row r="538">
          <cell r="A538">
            <v>53247</v>
          </cell>
        </row>
        <row r="539">
          <cell r="A539">
            <v>53268</v>
          </cell>
        </row>
        <row r="540">
          <cell r="A540">
            <v>53281</v>
          </cell>
        </row>
        <row r="541">
          <cell r="A541">
            <v>53321</v>
          </cell>
        </row>
        <row r="542">
          <cell r="A542">
            <v>53328</v>
          </cell>
        </row>
        <row r="543">
          <cell r="A543">
            <v>53363</v>
          </cell>
        </row>
        <row r="544">
          <cell r="A544">
            <v>53364</v>
          </cell>
        </row>
        <row r="545">
          <cell r="A545">
            <v>53409</v>
          </cell>
        </row>
        <row r="546">
          <cell r="A546">
            <v>53438</v>
          </cell>
        </row>
        <row r="547">
          <cell r="A547">
            <v>53448</v>
          </cell>
        </row>
        <row r="548">
          <cell r="A548">
            <v>53471</v>
          </cell>
        </row>
        <row r="549">
          <cell r="A549">
            <v>53577</v>
          </cell>
        </row>
        <row r="550">
          <cell r="A550">
            <v>53612</v>
          </cell>
        </row>
        <row r="551">
          <cell r="A551">
            <v>53633</v>
          </cell>
        </row>
        <row r="552">
          <cell r="A552">
            <v>53646</v>
          </cell>
        </row>
        <row r="553">
          <cell r="A553">
            <v>53686</v>
          </cell>
        </row>
        <row r="554">
          <cell r="A554">
            <v>53693</v>
          </cell>
        </row>
        <row r="555">
          <cell r="A555">
            <v>53748</v>
          </cell>
        </row>
        <row r="556">
          <cell r="A556">
            <v>53749</v>
          </cell>
        </row>
        <row r="557">
          <cell r="A557">
            <v>53794</v>
          </cell>
        </row>
        <row r="558">
          <cell r="A558">
            <v>53803</v>
          </cell>
        </row>
        <row r="559">
          <cell r="A559">
            <v>53813</v>
          </cell>
        </row>
        <row r="560">
          <cell r="A560">
            <v>53856</v>
          </cell>
        </row>
        <row r="561">
          <cell r="A561">
            <v>53942</v>
          </cell>
        </row>
        <row r="562">
          <cell r="A562">
            <v>53977</v>
          </cell>
        </row>
        <row r="563">
          <cell r="A563">
            <v>53998</v>
          </cell>
        </row>
        <row r="564">
          <cell r="A564">
            <v>54011</v>
          </cell>
        </row>
        <row r="565">
          <cell r="A565">
            <v>54051</v>
          </cell>
        </row>
        <row r="566">
          <cell r="A566">
            <v>54058</v>
          </cell>
        </row>
        <row r="567">
          <cell r="A567">
            <v>54105</v>
          </cell>
        </row>
        <row r="568">
          <cell r="A568">
            <v>54106</v>
          </cell>
        </row>
        <row r="569">
          <cell r="A569">
            <v>54151</v>
          </cell>
        </row>
        <row r="570">
          <cell r="A570">
            <v>54169</v>
          </cell>
        </row>
        <row r="571">
          <cell r="A571">
            <v>54179</v>
          </cell>
        </row>
        <row r="572">
          <cell r="A572">
            <v>54213</v>
          </cell>
        </row>
        <row r="573">
          <cell r="A573">
            <v>54308</v>
          </cell>
        </row>
        <row r="574">
          <cell r="A574">
            <v>54343</v>
          </cell>
        </row>
        <row r="575">
          <cell r="A575">
            <v>54364</v>
          </cell>
        </row>
        <row r="576">
          <cell r="A576">
            <v>54377</v>
          </cell>
        </row>
        <row r="577">
          <cell r="A577">
            <v>54417</v>
          </cell>
        </row>
        <row r="578">
          <cell r="A578">
            <v>54424</v>
          </cell>
        </row>
        <row r="579">
          <cell r="A579">
            <v>54483</v>
          </cell>
        </row>
        <row r="580">
          <cell r="A580">
            <v>54484</v>
          </cell>
        </row>
        <row r="581">
          <cell r="A581">
            <v>54529</v>
          </cell>
        </row>
        <row r="582">
          <cell r="A582">
            <v>54534</v>
          </cell>
        </row>
        <row r="583">
          <cell r="A583">
            <v>54544</v>
          </cell>
        </row>
        <row r="584">
          <cell r="A584">
            <v>54591</v>
          </cell>
        </row>
        <row r="585">
          <cell r="A585">
            <v>54673</v>
          </cell>
        </row>
        <row r="586">
          <cell r="A586">
            <v>54708</v>
          </cell>
        </row>
        <row r="587">
          <cell r="A587">
            <v>54729</v>
          </cell>
        </row>
        <row r="588">
          <cell r="A588">
            <v>54742</v>
          </cell>
        </row>
        <row r="589">
          <cell r="A589">
            <v>54782</v>
          </cell>
        </row>
        <row r="590">
          <cell r="A590">
            <v>54789</v>
          </cell>
        </row>
        <row r="591">
          <cell r="A591">
            <v>54840</v>
          </cell>
        </row>
        <row r="592">
          <cell r="A592">
            <v>54841</v>
          </cell>
        </row>
        <row r="593">
          <cell r="A593">
            <v>54886</v>
          </cell>
        </row>
        <row r="594">
          <cell r="A594">
            <v>54899</v>
          </cell>
        </row>
        <row r="595">
          <cell r="A595">
            <v>54909</v>
          </cell>
        </row>
        <row r="596">
          <cell r="A596">
            <v>54948</v>
          </cell>
        </row>
        <row r="597">
          <cell r="A597">
            <v>55038</v>
          </cell>
        </row>
        <row r="598">
          <cell r="A598">
            <v>55073</v>
          </cell>
        </row>
        <row r="599">
          <cell r="A599">
            <v>55094</v>
          </cell>
        </row>
        <row r="600">
          <cell r="A600">
            <v>55107</v>
          </cell>
        </row>
        <row r="601">
          <cell r="A601">
            <v>55147</v>
          </cell>
        </row>
        <row r="602">
          <cell r="A602">
            <v>55154</v>
          </cell>
        </row>
        <row r="603">
          <cell r="A603">
            <v>55197</v>
          </cell>
        </row>
        <row r="604">
          <cell r="A604">
            <v>55198</v>
          </cell>
        </row>
        <row r="605">
          <cell r="A605">
            <v>55243</v>
          </cell>
        </row>
        <row r="606">
          <cell r="A606">
            <v>55264</v>
          </cell>
        </row>
        <row r="607">
          <cell r="A607">
            <v>55274</v>
          </cell>
        </row>
        <row r="608">
          <cell r="A608">
            <v>55305</v>
          </cell>
        </row>
        <row r="609">
          <cell r="A609">
            <v>55403</v>
          </cell>
        </row>
        <row r="610">
          <cell r="A610">
            <v>55438</v>
          </cell>
        </row>
        <row r="611">
          <cell r="A611">
            <v>55459</v>
          </cell>
        </row>
        <row r="612">
          <cell r="A612">
            <v>55472</v>
          </cell>
        </row>
        <row r="613">
          <cell r="A613">
            <v>55512</v>
          </cell>
        </row>
        <row r="614">
          <cell r="A614">
            <v>55519</v>
          </cell>
        </row>
        <row r="615">
          <cell r="A615">
            <v>55582</v>
          </cell>
        </row>
        <row r="616">
          <cell r="A616">
            <v>55583</v>
          </cell>
        </row>
        <row r="617">
          <cell r="A617">
            <v>55628</v>
          </cell>
        </row>
        <row r="618">
          <cell r="A618">
            <v>55630</v>
          </cell>
        </row>
        <row r="619">
          <cell r="A619">
            <v>55640</v>
          </cell>
        </row>
        <row r="620">
          <cell r="A620">
            <v>55690</v>
          </cell>
        </row>
        <row r="621">
          <cell r="A621">
            <v>55769</v>
          </cell>
        </row>
        <row r="622">
          <cell r="A622">
            <v>55804</v>
          </cell>
        </row>
        <row r="623">
          <cell r="A623">
            <v>55825</v>
          </cell>
        </row>
        <row r="624">
          <cell r="A624">
            <v>55838</v>
          </cell>
        </row>
        <row r="625">
          <cell r="A625">
            <v>55878</v>
          </cell>
        </row>
        <row r="626">
          <cell r="A626">
            <v>55885</v>
          </cell>
        </row>
        <row r="627">
          <cell r="A627">
            <v>55932</v>
          </cell>
        </row>
        <row r="628">
          <cell r="A628">
            <v>55933</v>
          </cell>
        </row>
        <row r="629">
          <cell r="A629">
            <v>55978</v>
          </cell>
        </row>
        <row r="630">
          <cell r="A630">
            <v>55995</v>
          </cell>
        </row>
        <row r="631">
          <cell r="A631">
            <v>56005</v>
          </cell>
        </row>
        <row r="632">
          <cell r="A632">
            <v>56040</v>
          </cell>
        </row>
        <row r="633">
          <cell r="A633">
            <v>56134</v>
          </cell>
        </row>
        <row r="634">
          <cell r="A634">
            <v>56169</v>
          </cell>
        </row>
        <row r="635">
          <cell r="A635">
            <v>56190</v>
          </cell>
        </row>
        <row r="636">
          <cell r="A636">
            <v>56203</v>
          </cell>
        </row>
        <row r="637">
          <cell r="A637">
            <v>56243</v>
          </cell>
        </row>
        <row r="638">
          <cell r="A638">
            <v>56250</v>
          </cell>
        </row>
        <row r="639">
          <cell r="A639">
            <v>56289</v>
          </cell>
        </row>
        <row r="640">
          <cell r="A640">
            <v>56290</v>
          </cell>
        </row>
        <row r="641">
          <cell r="A641">
            <v>56335</v>
          </cell>
        </row>
        <row r="642">
          <cell r="A642">
            <v>56360</v>
          </cell>
        </row>
        <row r="643">
          <cell r="A643">
            <v>56370</v>
          </cell>
        </row>
        <row r="644">
          <cell r="A644">
            <v>56397</v>
          </cell>
        </row>
        <row r="645">
          <cell r="A645">
            <v>56499</v>
          </cell>
        </row>
        <row r="646">
          <cell r="A646">
            <v>56534</v>
          </cell>
        </row>
        <row r="647">
          <cell r="A647">
            <v>56555</v>
          </cell>
        </row>
        <row r="648">
          <cell r="A648">
            <v>56568</v>
          </cell>
        </row>
        <row r="649">
          <cell r="A649">
            <v>56608</v>
          </cell>
        </row>
        <row r="650">
          <cell r="A650">
            <v>56615</v>
          </cell>
        </row>
        <row r="651">
          <cell r="A651">
            <v>56674</v>
          </cell>
        </row>
        <row r="652">
          <cell r="A652">
            <v>56675</v>
          </cell>
        </row>
        <row r="653">
          <cell r="A653">
            <v>56720</v>
          </cell>
        </row>
        <row r="654">
          <cell r="A654">
            <v>56725</v>
          </cell>
        </row>
        <row r="655">
          <cell r="A655">
            <v>56735</v>
          </cell>
        </row>
        <row r="656">
          <cell r="A656">
            <v>56782</v>
          </cell>
        </row>
        <row r="657">
          <cell r="A657">
            <v>56864</v>
          </cell>
        </row>
        <row r="658">
          <cell r="A658">
            <v>56899</v>
          </cell>
        </row>
        <row r="659">
          <cell r="A659">
            <v>56920</v>
          </cell>
        </row>
        <row r="660">
          <cell r="A660">
            <v>56933</v>
          </cell>
        </row>
        <row r="661">
          <cell r="A661">
            <v>56973</v>
          </cell>
        </row>
        <row r="662">
          <cell r="A662">
            <v>56980</v>
          </cell>
        </row>
        <row r="663">
          <cell r="A663">
            <v>57024</v>
          </cell>
        </row>
        <row r="664">
          <cell r="A664">
            <v>57025</v>
          </cell>
        </row>
        <row r="665">
          <cell r="A665">
            <v>57070</v>
          </cell>
        </row>
        <row r="666">
          <cell r="A666">
            <v>57091</v>
          </cell>
        </row>
        <row r="667">
          <cell r="A667">
            <v>57101</v>
          </cell>
        </row>
        <row r="668">
          <cell r="A668">
            <v>57132</v>
          </cell>
        </row>
        <row r="669">
          <cell r="A669">
            <v>57230</v>
          </cell>
        </row>
        <row r="670">
          <cell r="A670">
            <v>57265</v>
          </cell>
        </row>
        <row r="671">
          <cell r="A671">
            <v>57286</v>
          </cell>
        </row>
        <row r="672">
          <cell r="A672">
            <v>57299</v>
          </cell>
        </row>
        <row r="673">
          <cell r="A673">
            <v>57339</v>
          </cell>
        </row>
        <row r="674">
          <cell r="A674">
            <v>57346</v>
          </cell>
        </row>
        <row r="675">
          <cell r="A675">
            <v>57409</v>
          </cell>
        </row>
        <row r="676">
          <cell r="A676">
            <v>57410</v>
          </cell>
        </row>
        <row r="677">
          <cell r="A677">
            <v>57455</v>
          </cell>
        </row>
        <row r="678">
          <cell r="A678">
            <v>57456</v>
          </cell>
        </row>
        <row r="679">
          <cell r="A679">
            <v>57466</v>
          </cell>
        </row>
        <row r="680">
          <cell r="A680">
            <v>57517</v>
          </cell>
        </row>
        <row r="681">
          <cell r="A681">
            <v>57595</v>
          </cell>
        </row>
        <row r="682">
          <cell r="A682">
            <v>57630</v>
          </cell>
        </row>
        <row r="683">
          <cell r="A683">
            <v>57651</v>
          </cell>
        </row>
        <row r="684">
          <cell r="A684">
            <v>57664</v>
          </cell>
        </row>
        <row r="685">
          <cell r="A685">
            <v>57704</v>
          </cell>
        </row>
        <row r="686">
          <cell r="A686">
            <v>57711</v>
          </cell>
        </row>
        <row r="687">
          <cell r="A687">
            <v>57766</v>
          </cell>
        </row>
        <row r="688">
          <cell r="A688">
            <v>57767</v>
          </cell>
        </row>
        <row r="689">
          <cell r="A689">
            <v>57812</v>
          </cell>
        </row>
        <row r="690">
          <cell r="A690">
            <v>57821</v>
          </cell>
        </row>
        <row r="691">
          <cell r="A691">
            <v>57831</v>
          </cell>
        </row>
        <row r="692">
          <cell r="A692">
            <v>57874</v>
          </cell>
        </row>
        <row r="693">
          <cell r="A693">
            <v>57960</v>
          </cell>
        </row>
        <row r="694">
          <cell r="A694">
            <v>57995</v>
          </cell>
        </row>
        <row r="695">
          <cell r="A695">
            <v>58016</v>
          </cell>
        </row>
        <row r="696">
          <cell r="A696">
            <v>58029</v>
          </cell>
        </row>
        <row r="697">
          <cell r="A697">
            <v>58069</v>
          </cell>
        </row>
        <row r="698">
          <cell r="A698">
            <v>58076</v>
          </cell>
        </row>
        <row r="699">
          <cell r="A699">
            <v>58116</v>
          </cell>
        </row>
        <row r="700">
          <cell r="A700">
            <v>58117</v>
          </cell>
        </row>
        <row r="701">
          <cell r="A701">
            <v>58162</v>
          </cell>
        </row>
        <row r="702">
          <cell r="A702">
            <v>58186</v>
          </cell>
        </row>
        <row r="703">
          <cell r="A703">
            <v>58196</v>
          </cell>
        </row>
        <row r="704">
          <cell r="A704">
            <v>58224</v>
          </cell>
        </row>
        <row r="705">
          <cell r="A705">
            <v>58325</v>
          </cell>
        </row>
        <row r="706">
          <cell r="A706">
            <v>58360</v>
          </cell>
        </row>
        <row r="707">
          <cell r="A707">
            <v>58381</v>
          </cell>
        </row>
        <row r="708">
          <cell r="A708">
            <v>58394</v>
          </cell>
        </row>
        <row r="709">
          <cell r="A709">
            <v>58434</v>
          </cell>
        </row>
        <row r="710">
          <cell r="A710">
            <v>58441</v>
          </cell>
        </row>
        <row r="711">
          <cell r="A711">
            <v>58501</v>
          </cell>
        </row>
        <row r="712">
          <cell r="A712">
            <v>58502</v>
          </cell>
        </row>
        <row r="713">
          <cell r="A713">
            <v>58547</v>
          </cell>
        </row>
        <row r="714">
          <cell r="A714">
            <v>58552</v>
          </cell>
        </row>
        <row r="715">
          <cell r="A715">
            <v>58562</v>
          </cell>
        </row>
        <row r="716">
          <cell r="A716">
            <v>58609</v>
          </cell>
        </row>
        <row r="717">
          <cell r="A717">
            <v>58691</v>
          </cell>
        </row>
        <row r="718">
          <cell r="A718">
            <v>58726</v>
          </cell>
        </row>
        <row r="719">
          <cell r="A719">
            <v>58747</v>
          </cell>
        </row>
        <row r="720">
          <cell r="A720">
            <v>58760</v>
          </cell>
        </row>
        <row r="721">
          <cell r="A721">
            <v>58800</v>
          </cell>
        </row>
        <row r="722">
          <cell r="A722">
            <v>58807</v>
          </cell>
        </row>
        <row r="723">
          <cell r="A723">
            <v>58858</v>
          </cell>
        </row>
        <row r="724">
          <cell r="A724">
            <v>58859</v>
          </cell>
        </row>
        <row r="725">
          <cell r="A725">
            <v>58904</v>
          </cell>
        </row>
        <row r="726">
          <cell r="A726">
            <v>58917</v>
          </cell>
        </row>
        <row r="727">
          <cell r="A727">
            <v>58927</v>
          </cell>
        </row>
        <row r="728">
          <cell r="A728">
            <v>58966</v>
          </cell>
        </row>
        <row r="729">
          <cell r="A729">
            <v>59056</v>
          </cell>
        </row>
        <row r="730">
          <cell r="A730">
            <v>59091</v>
          </cell>
        </row>
        <row r="731">
          <cell r="A731">
            <v>59112</v>
          </cell>
        </row>
        <row r="732">
          <cell r="A732">
            <v>59125</v>
          </cell>
        </row>
        <row r="733">
          <cell r="A733">
            <v>59165</v>
          </cell>
        </row>
        <row r="734">
          <cell r="A734">
            <v>59172</v>
          </cell>
        </row>
        <row r="735">
          <cell r="A735">
            <v>59208</v>
          </cell>
        </row>
        <row r="736">
          <cell r="A736">
            <v>59209</v>
          </cell>
        </row>
        <row r="737">
          <cell r="A737">
            <v>59254</v>
          </cell>
        </row>
        <row r="738">
          <cell r="A738">
            <v>59282</v>
          </cell>
        </row>
        <row r="739">
          <cell r="A739">
            <v>59292</v>
          </cell>
        </row>
        <row r="740">
          <cell r="A740">
            <v>59316</v>
          </cell>
        </row>
        <row r="741">
          <cell r="A741">
            <v>59421</v>
          </cell>
        </row>
        <row r="742">
          <cell r="A742">
            <v>59456</v>
          </cell>
        </row>
        <row r="743">
          <cell r="A743">
            <v>59477</v>
          </cell>
        </row>
        <row r="744">
          <cell r="A744">
            <v>59490</v>
          </cell>
        </row>
        <row r="745">
          <cell r="A745">
            <v>59530</v>
          </cell>
        </row>
        <row r="746">
          <cell r="A746">
            <v>59537</v>
          </cell>
        </row>
        <row r="747">
          <cell r="A747">
            <v>59593</v>
          </cell>
        </row>
        <row r="748">
          <cell r="A748">
            <v>59594</v>
          </cell>
        </row>
        <row r="749">
          <cell r="A749">
            <v>59639</v>
          </cell>
        </row>
        <row r="750">
          <cell r="A750">
            <v>59647</v>
          </cell>
        </row>
        <row r="751">
          <cell r="A751">
            <v>59657</v>
          </cell>
        </row>
        <row r="752">
          <cell r="A752">
            <v>59701</v>
          </cell>
        </row>
        <row r="753">
          <cell r="A753">
            <v>59786</v>
          </cell>
        </row>
        <row r="754">
          <cell r="A754">
            <v>59821</v>
          </cell>
        </row>
        <row r="755">
          <cell r="A755">
            <v>59842</v>
          </cell>
        </row>
        <row r="756">
          <cell r="A756">
            <v>59855</v>
          </cell>
        </row>
        <row r="757">
          <cell r="A757">
            <v>59895</v>
          </cell>
        </row>
        <row r="758">
          <cell r="A758">
            <v>59902</v>
          </cell>
        </row>
        <row r="759">
          <cell r="A759">
            <v>59950</v>
          </cell>
        </row>
        <row r="760">
          <cell r="A760">
            <v>59951</v>
          </cell>
        </row>
        <row r="761">
          <cell r="A761">
            <v>59996</v>
          </cell>
        </row>
        <row r="762">
          <cell r="A762">
            <v>60013</v>
          </cell>
        </row>
        <row r="763">
          <cell r="A763">
            <v>60023</v>
          </cell>
        </row>
        <row r="764">
          <cell r="A764">
            <v>60058</v>
          </cell>
        </row>
        <row r="765">
          <cell r="A765">
            <v>60152</v>
          </cell>
        </row>
        <row r="766">
          <cell r="A766">
            <v>60187</v>
          </cell>
        </row>
        <row r="767">
          <cell r="A767">
            <v>60208</v>
          </cell>
        </row>
        <row r="768">
          <cell r="A768">
            <v>60221</v>
          </cell>
        </row>
        <row r="769">
          <cell r="A769">
            <v>60261</v>
          </cell>
        </row>
        <row r="770">
          <cell r="A770">
            <v>60268</v>
          </cell>
        </row>
        <row r="771">
          <cell r="A771">
            <v>60307</v>
          </cell>
        </row>
        <row r="772">
          <cell r="A772">
            <v>60308</v>
          </cell>
        </row>
        <row r="773">
          <cell r="A773">
            <v>60353</v>
          </cell>
        </row>
        <row r="774">
          <cell r="A774">
            <v>60378</v>
          </cell>
        </row>
        <row r="775">
          <cell r="A775">
            <v>60388</v>
          </cell>
        </row>
        <row r="776">
          <cell r="A776">
            <v>60415</v>
          </cell>
        </row>
        <row r="777">
          <cell r="A777">
            <v>60517</v>
          </cell>
        </row>
        <row r="778">
          <cell r="A778">
            <v>60552</v>
          </cell>
        </row>
        <row r="779">
          <cell r="A779">
            <v>60573</v>
          </cell>
        </row>
        <row r="780">
          <cell r="A780">
            <v>60586</v>
          </cell>
        </row>
        <row r="781">
          <cell r="A781">
            <v>60626</v>
          </cell>
        </row>
        <row r="782">
          <cell r="A782">
            <v>60633</v>
          </cell>
        </row>
        <row r="783">
          <cell r="A783">
            <v>60685</v>
          </cell>
        </row>
        <row r="784">
          <cell r="A784">
            <v>60686</v>
          </cell>
        </row>
        <row r="785">
          <cell r="A785">
            <v>60731</v>
          </cell>
        </row>
        <row r="786">
          <cell r="A786">
            <v>60743</v>
          </cell>
        </row>
        <row r="787">
          <cell r="A787">
            <v>60753</v>
          </cell>
        </row>
        <row r="788">
          <cell r="A788">
            <v>60793</v>
          </cell>
        </row>
        <row r="789">
          <cell r="A789">
            <v>60882</v>
          </cell>
        </row>
        <row r="790">
          <cell r="A790">
            <v>60917</v>
          </cell>
        </row>
        <row r="791">
          <cell r="A791">
            <v>60938</v>
          </cell>
        </row>
        <row r="792">
          <cell r="A792">
            <v>60951</v>
          </cell>
        </row>
        <row r="793">
          <cell r="A793">
            <v>60991</v>
          </cell>
        </row>
        <row r="794">
          <cell r="A794">
            <v>60998</v>
          </cell>
        </row>
        <row r="795">
          <cell r="A795">
            <v>61042</v>
          </cell>
        </row>
        <row r="796">
          <cell r="A796">
            <v>61043</v>
          </cell>
        </row>
        <row r="797">
          <cell r="A797">
            <v>61088</v>
          </cell>
        </row>
        <row r="798">
          <cell r="A798">
            <v>61108</v>
          </cell>
        </row>
        <row r="799">
          <cell r="A799">
            <v>61118</v>
          </cell>
        </row>
        <row r="800">
          <cell r="A800">
            <v>61150</v>
          </cell>
        </row>
        <row r="801">
          <cell r="A801">
            <v>61247</v>
          </cell>
        </row>
        <row r="802">
          <cell r="A802">
            <v>61282</v>
          </cell>
        </row>
        <row r="803">
          <cell r="A803">
            <v>61303</v>
          </cell>
        </row>
        <row r="804">
          <cell r="A804">
            <v>61316</v>
          </cell>
        </row>
        <row r="805">
          <cell r="A805">
            <v>61356</v>
          </cell>
        </row>
        <row r="806">
          <cell r="A806">
            <v>61363</v>
          </cell>
        </row>
        <row r="807">
          <cell r="A807">
            <v>61427</v>
          </cell>
        </row>
        <row r="808">
          <cell r="A808">
            <v>61428</v>
          </cell>
        </row>
        <row r="809">
          <cell r="A809">
            <v>61473</v>
          </cell>
        </row>
        <row r="810">
          <cell r="A810">
            <v>61474</v>
          </cell>
        </row>
        <row r="811">
          <cell r="A811">
            <v>61484</v>
          </cell>
        </row>
        <row r="812">
          <cell r="A812">
            <v>61535</v>
          </cell>
        </row>
        <row r="813">
          <cell r="A813">
            <v>61613</v>
          </cell>
        </row>
        <row r="814">
          <cell r="A814">
            <v>61648</v>
          </cell>
        </row>
        <row r="815">
          <cell r="A815">
            <v>61669</v>
          </cell>
        </row>
        <row r="816">
          <cell r="A816">
            <v>61682</v>
          </cell>
        </row>
        <row r="817">
          <cell r="A817">
            <v>61722</v>
          </cell>
        </row>
        <row r="818">
          <cell r="A818">
            <v>61729</v>
          </cell>
        </row>
        <row r="819">
          <cell r="A819">
            <v>61784</v>
          </cell>
        </row>
        <row r="820">
          <cell r="A820">
            <v>61785</v>
          </cell>
        </row>
        <row r="821">
          <cell r="A821">
            <v>61830</v>
          </cell>
        </row>
        <row r="822">
          <cell r="A822">
            <v>61839</v>
          </cell>
        </row>
        <row r="823">
          <cell r="A823">
            <v>61849</v>
          </cell>
        </row>
        <row r="824">
          <cell r="A824">
            <v>61892</v>
          </cell>
        </row>
        <row r="825">
          <cell r="A825">
            <v>61978</v>
          </cell>
        </row>
        <row r="826">
          <cell r="A826">
            <v>62013</v>
          </cell>
        </row>
        <row r="827">
          <cell r="A827">
            <v>62034</v>
          </cell>
        </row>
        <row r="828">
          <cell r="A828">
            <v>62047</v>
          </cell>
        </row>
        <row r="829">
          <cell r="A829">
            <v>62087</v>
          </cell>
        </row>
        <row r="830">
          <cell r="A830">
            <v>62094</v>
          </cell>
        </row>
        <row r="831">
          <cell r="A831">
            <v>62134</v>
          </cell>
        </row>
        <row r="832">
          <cell r="A832">
            <v>62135</v>
          </cell>
        </row>
        <row r="833">
          <cell r="A833">
            <v>62180</v>
          </cell>
        </row>
        <row r="834">
          <cell r="A834">
            <v>62204</v>
          </cell>
        </row>
        <row r="835">
          <cell r="A835">
            <v>62214</v>
          </cell>
        </row>
        <row r="836">
          <cell r="A836">
            <v>62242</v>
          </cell>
        </row>
        <row r="837">
          <cell r="A837">
            <v>62343</v>
          </cell>
        </row>
        <row r="838">
          <cell r="A838">
            <v>62378</v>
          </cell>
        </row>
        <row r="839">
          <cell r="A839">
            <v>62399</v>
          </cell>
        </row>
        <row r="840">
          <cell r="A840">
            <v>62412</v>
          </cell>
        </row>
        <row r="841">
          <cell r="A841">
            <v>62452</v>
          </cell>
        </row>
        <row r="842">
          <cell r="A842">
            <v>62459</v>
          </cell>
        </row>
        <row r="843">
          <cell r="A843">
            <v>62519</v>
          </cell>
        </row>
        <row r="844">
          <cell r="A844">
            <v>62520</v>
          </cell>
        </row>
        <row r="845">
          <cell r="A845">
            <v>62565</v>
          </cell>
        </row>
        <row r="846">
          <cell r="A846">
            <v>62569</v>
          </cell>
        </row>
        <row r="847">
          <cell r="A847">
            <v>62579</v>
          </cell>
        </row>
        <row r="848">
          <cell r="A848">
            <v>62627</v>
          </cell>
        </row>
        <row r="849">
          <cell r="A849">
            <v>62708</v>
          </cell>
        </row>
        <row r="850">
          <cell r="A850">
            <v>62743</v>
          </cell>
        </row>
        <row r="851">
          <cell r="A851">
            <v>62764</v>
          </cell>
        </row>
        <row r="852">
          <cell r="A852">
            <v>62777</v>
          </cell>
        </row>
        <row r="853">
          <cell r="A853">
            <v>62817</v>
          </cell>
        </row>
        <row r="854">
          <cell r="A854">
            <v>62824</v>
          </cell>
        </row>
        <row r="855">
          <cell r="A855">
            <v>62876</v>
          </cell>
        </row>
        <row r="856">
          <cell r="A856">
            <v>62877</v>
          </cell>
        </row>
        <row r="857">
          <cell r="A857">
            <v>62922</v>
          </cell>
        </row>
        <row r="858">
          <cell r="A858">
            <v>62935</v>
          </cell>
        </row>
        <row r="859">
          <cell r="A859">
            <v>62945</v>
          </cell>
        </row>
        <row r="860">
          <cell r="A860">
            <v>62984</v>
          </cell>
        </row>
        <row r="861">
          <cell r="A861">
            <v>63074</v>
          </cell>
        </row>
        <row r="862">
          <cell r="A862">
            <v>63109</v>
          </cell>
        </row>
        <row r="863">
          <cell r="A863">
            <v>63130</v>
          </cell>
        </row>
        <row r="864">
          <cell r="A864">
            <v>63143</v>
          </cell>
        </row>
        <row r="865">
          <cell r="A865">
            <v>63183</v>
          </cell>
        </row>
        <row r="866">
          <cell r="A866">
            <v>63190</v>
          </cell>
        </row>
        <row r="867">
          <cell r="A867">
            <v>63226</v>
          </cell>
        </row>
        <row r="868">
          <cell r="A868">
            <v>63227</v>
          </cell>
        </row>
        <row r="869">
          <cell r="A869">
            <v>63272</v>
          </cell>
        </row>
        <row r="870">
          <cell r="A870">
            <v>63300</v>
          </cell>
        </row>
        <row r="871">
          <cell r="A871">
            <v>63310</v>
          </cell>
        </row>
        <row r="872">
          <cell r="A872">
            <v>63334</v>
          </cell>
        </row>
        <row r="873">
          <cell r="A873">
            <v>63439</v>
          </cell>
        </row>
        <row r="874">
          <cell r="A874">
            <v>63474</v>
          </cell>
        </row>
        <row r="875">
          <cell r="A875">
            <v>63495</v>
          </cell>
        </row>
        <row r="876">
          <cell r="A876">
            <v>63508</v>
          </cell>
        </row>
        <row r="877">
          <cell r="A877">
            <v>63548</v>
          </cell>
        </row>
        <row r="878">
          <cell r="A878">
            <v>63555</v>
          </cell>
        </row>
        <row r="879">
          <cell r="A879">
            <v>63611</v>
          </cell>
        </row>
        <row r="880">
          <cell r="A880">
            <v>63612</v>
          </cell>
        </row>
        <row r="881">
          <cell r="A881">
            <v>63657</v>
          </cell>
        </row>
        <row r="882">
          <cell r="A882">
            <v>63665</v>
          </cell>
        </row>
        <row r="883">
          <cell r="A883">
            <v>63675</v>
          </cell>
        </row>
        <row r="884">
          <cell r="A884">
            <v>63719</v>
          </cell>
        </row>
        <row r="885">
          <cell r="A885">
            <v>63804</v>
          </cell>
        </row>
        <row r="886">
          <cell r="A886">
            <v>63839</v>
          </cell>
        </row>
        <row r="887">
          <cell r="A887">
            <v>63860</v>
          </cell>
        </row>
        <row r="888">
          <cell r="A888">
            <v>63873</v>
          </cell>
        </row>
        <row r="889">
          <cell r="A889">
            <v>63913</v>
          </cell>
        </row>
        <row r="890">
          <cell r="A890">
            <v>63920</v>
          </cell>
        </row>
        <row r="891">
          <cell r="A891">
            <v>63968</v>
          </cell>
        </row>
        <row r="892">
          <cell r="A892">
            <v>63969</v>
          </cell>
        </row>
        <row r="893">
          <cell r="A893">
            <v>64014</v>
          </cell>
        </row>
        <row r="894">
          <cell r="A894">
            <v>64030</v>
          </cell>
        </row>
        <row r="895">
          <cell r="A895">
            <v>64040</v>
          </cell>
        </row>
        <row r="896">
          <cell r="A896">
            <v>64076</v>
          </cell>
        </row>
        <row r="897">
          <cell r="A897">
            <v>64169</v>
          </cell>
        </row>
        <row r="898">
          <cell r="A898">
            <v>64204</v>
          </cell>
        </row>
        <row r="899">
          <cell r="A899">
            <v>64225</v>
          </cell>
        </row>
        <row r="900">
          <cell r="A900">
            <v>64238</v>
          </cell>
        </row>
        <row r="901">
          <cell r="A901">
            <v>64278</v>
          </cell>
        </row>
        <row r="902">
          <cell r="A902">
            <v>64285</v>
          </cell>
        </row>
        <row r="903">
          <cell r="A903">
            <v>64346</v>
          </cell>
        </row>
        <row r="904">
          <cell r="A904">
            <v>64347</v>
          </cell>
        </row>
        <row r="905">
          <cell r="A905">
            <v>64392</v>
          </cell>
        </row>
        <row r="906">
          <cell r="A906">
            <v>64396</v>
          </cell>
        </row>
        <row r="907">
          <cell r="A907">
            <v>64406</v>
          </cell>
        </row>
        <row r="908">
          <cell r="A908">
            <v>64454</v>
          </cell>
        </row>
        <row r="909">
          <cell r="A909">
            <v>64535</v>
          </cell>
        </row>
        <row r="910">
          <cell r="A910">
            <v>64570</v>
          </cell>
        </row>
        <row r="911">
          <cell r="A911">
            <v>64591</v>
          </cell>
        </row>
        <row r="912">
          <cell r="A912">
            <v>64604</v>
          </cell>
        </row>
        <row r="913">
          <cell r="A913">
            <v>64644</v>
          </cell>
        </row>
        <row r="914">
          <cell r="A914">
            <v>64651</v>
          </cell>
        </row>
        <row r="915">
          <cell r="A915">
            <v>64703</v>
          </cell>
        </row>
        <row r="916">
          <cell r="A916">
            <v>64704</v>
          </cell>
        </row>
        <row r="917">
          <cell r="A917">
            <v>64749</v>
          </cell>
        </row>
        <row r="918">
          <cell r="A918">
            <v>64761</v>
          </cell>
        </row>
        <row r="919">
          <cell r="A919">
            <v>64771</v>
          </cell>
        </row>
        <row r="920">
          <cell r="A920">
            <v>64811</v>
          </cell>
        </row>
        <row r="921">
          <cell r="A921">
            <v>64900</v>
          </cell>
        </row>
        <row r="922">
          <cell r="A922">
            <v>64935</v>
          </cell>
        </row>
        <row r="923">
          <cell r="A923">
            <v>64956</v>
          </cell>
        </row>
        <row r="924">
          <cell r="A924">
            <v>64969</v>
          </cell>
        </row>
        <row r="925">
          <cell r="A925">
            <v>65009</v>
          </cell>
        </row>
        <row r="926">
          <cell r="A926">
            <v>65016</v>
          </cell>
        </row>
        <row r="927">
          <cell r="A927">
            <v>65060</v>
          </cell>
        </row>
        <row r="928">
          <cell r="A928">
            <v>65061</v>
          </cell>
        </row>
        <row r="929">
          <cell r="A929">
            <v>65106</v>
          </cell>
        </row>
        <row r="930">
          <cell r="A930">
            <v>65126</v>
          </cell>
        </row>
        <row r="931">
          <cell r="A931">
            <v>65136</v>
          </cell>
        </row>
        <row r="932">
          <cell r="A932">
            <v>65168</v>
          </cell>
        </row>
        <row r="933">
          <cell r="A933">
            <v>65265</v>
          </cell>
        </row>
        <row r="934">
          <cell r="A934">
            <v>65300</v>
          </cell>
        </row>
        <row r="935">
          <cell r="A935">
            <v>65321</v>
          </cell>
        </row>
        <row r="936">
          <cell r="A936">
            <v>65334</v>
          </cell>
        </row>
        <row r="937">
          <cell r="A937">
            <v>65374</v>
          </cell>
        </row>
      </sheetData>
      <sheetData sheetId="5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CB685-808C-4515-ACE8-89D494FF9ABE}">
  <sheetPr>
    <pageSetUpPr fitToPage="1"/>
  </sheetPr>
  <dimension ref="A1:R214"/>
  <sheetViews>
    <sheetView showGridLines="0" tabSelected="1" zoomScale="85" zoomScaleNormal="85" workbookViewId="0">
      <pane ySplit="5" topLeftCell="A6" activePane="bottomLeft" state="frozen"/>
      <selection pane="bottomLeft" activeCell="H64" sqref="H64"/>
    </sheetView>
  </sheetViews>
  <sheetFormatPr defaultColWidth="9.109375" defaultRowHeight="10.199999999999999" x14ac:dyDescent="0.25"/>
  <cols>
    <col min="1" max="1" width="7.33203125" style="1" customWidth="1"/>
    <col min="2" max="2" width="30" style="1" bestFit="1" customWidth="1"/>
    <col min="3" max="3" width="12.33203125" style="2" bestFit="1" customWidth="1"/>
    <col min="4" max="4" width="13.33203125" style="2" bestFit="1" customWidth="1"/>
    <col min="5" max="5" width="18" style="2" bestFit="1" customWidth="1"/>
    <col min="6" max="6" width="9.6640625" style="2" customWidth="1"/>
    <col min="7" max="7" width="9.6640625" style="2" bestFit="1" customWidth="1"/>
    <col min="8" max="8" width="16.21875" style="2" customWidth="1"/>
    <col min="9" max="9" width="10.77734375" style="2" customWidth="1"/>
    <col min="10" max="10" width="15.21875" style="1" customWidth="1"/>
    <col min="11" max="11" width="11" style="1" customWidth="1"/>
    <col min="12" max="12" width="19.5546875" style="1" customWidth="1"/>
    <col min="13" max="13" width="10.109375" style="1" customWidth="1"/>
    <col min="14" max="14" width="11.44140625" style="1" customWidth="1"/>
    <col min="15" max="15" width="11" style="1" customWidth="1"/>
    <col min="16" max="16" width="13" style="1" bestFit="1" customWidth="1"/>
    <col min="17" max="17" width="1.88671875" style="1" customWidth="1"/>
    <col min="18" max="16384" width="9.109375" style="1"/>
  </cols>
  <sheetData>
    <row r="1" spans="1:18" ht="13.5" customHeight="1" x14ac:dyDescent="0.25">
      <c r="A1" s="40" t="s">
        <v>371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8" ht="12" x14ac:dyDescent="0.25">
      <c r="A2" s="40" t="s">
        <v>372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5" spans="1:18" ht="34.200000000000003" customHeight="1" x14ac:dyDescent="0.25">
      <c r="A5" s="15" t="s">
        <v>149</v>
      </c>
      <c r="B5" s="15" t="s">
        <v>51</v>
      </c>
      <c r="C5" s="15" t="s">
        <v>49</v>
      </c>
      <c r="D5" s="15" t="s">
        <v>48</v>
      </c>
      <c r="E5" s="15" t="s">
        <v>452</v>
      </c>
      <c r="F5" s="15" t="s">
        <v>217</v>
      </c>
      <c r="G5" s="15" t="s">
        <v>216</v>
      </c>
      <c r="H5" s="15" t="s">
        <v>47</v>
      </c>
      <c r="I5" s="15" t="s">
        <v>46</v>
      </c>
      <c r="J5" s="15" t="s">
        <v>45</v>
      </c>
      <c r="K5" s="15" t="s">
        <v>44</v>
      </c>
      <c r="L5" s="15" t="s">
        <v>43</v>
      </c>
      <c r="M5" s="15" t="s">
        <v>42</v>
      </c>
      <c r="N5" s="15" t="s">
        <v>41</v>
      </c>
      <c r="O5" s="16" t="s">
        <v>40</v>
      </c>
      <c r="P5" s="16" t="s">
        <v>39</v>
      </c>
    </row>
    <row r="6" spans="1:18" ht="15" customHeight="1" x14ac:dyDescent="0.25">
      <c r="A6" s="10" t="s">
        <v>215</v>
      </c>
      <c r="B6" s="10" t="s">
        <v>444</v>
      </c>
      <c r="C6" s="10" t="s">
        <v>445</v>
      </c>
      <c r="D6" s="10" t="s">
        <v>5</v>
      </c>
      <c r="E6" s="10" t="s">
        <v>457</v>
      </c>
      <c r="F6" s="10" t="s">
        <v>260</v>
      </c>
      <c r="G6" s="10" t="s">
        <v>261</v>
      </c>
      <c r="H6" s="7">
        <v>67478997.819999993</v>
      </c>
      <c r="I6" s="9">
        <v>4.8514534924475834E-2</v>
      </c>
      <c r="J6" s="9" t="s">
        <v>262</v>
      </c>
      <c r="K6" s="9">
        <v>0.03</v>
      </c>
      <c r="L6" s="14">
        <v>47480</v>
      </c>
      <c r="M6" s="13">
        <v>2.7924128862775937</v>
      </c>
      <c r="N6" s="13" t="s">
        <v>127</v>
      </c>
      <c r="O6" s="12">
        <v>0.95877277085330781</v>
      </c>
      <c r="P6" s="23">
        <v>1</v>
      </c>
      <c r="R6" s="18"/>
    </row>
    <row r="7" spans="1:18" ht="15" customHeight="1" x14ac:dyDescent="0.25">
      <c r="A7" s="10" t="s">
        <v>215</v>
      </c>
      <c r="B7" s="10" t="s">
        <v>153</v>
      </c>
      <c r="C7" s="10" t="s">
        <v>35</v>
      </c>
      <c r="D7" s="10" t="s">
        <v>142</v>
      </c>
      <c r="E7" s="10" t="s">
        <v>142</v>
      </c>
      <c r="F7" s="10" t="s">
        <v>260</v>
      </c>
      <c r="G7" s="10" t="s">
        <v>261</v>
      </c>
      <c r="H7" s="7">
        <v>45858978.598488003</v>
      </c>
      <c r="I7" s="9">
        <v>3.2970658881921376E-2</v>
      </c>
      <c r="J7" s="9" t="s">
        <v>263</v>
      </c>
      <c r="K7" s="9">
        <v>9.7500000000000003E-2</v>
      </c>
      <c r="L7" s="14">
        <v>48127</v>
      </c>
      <c r="M7" s="13">
        <v>2.8425521524134738</v>
      </c>
      <c r="N7" s="13" t="s">
        <v>127</v>
      </c>
      <c r="O7" s="12">
        <v>0.56818181818181823</v>
      </c>
      <c r="P7" s="23">
        <v>0.74850450450450445</v>
      </c>
      <c r="R7" s="18"/>
    </row>
    <row r="8" spans="1:18" ht="15" customHeight="1" x14ac:dyDescent="0.25">
      <c r="A8" s="10" t="s">
        <v>215</v>
      </c>
      <c r="B8" s="10" t="s">
        <v>150</v>
      </c>
      <c r="C8" s="10" t="s">
        <v>218</v>
      </c>
      <c r="D8" s="10" t="s">
        <v>137</v>
      </c>
      <c r="E8" s="10" t="s">
        <v>142</v>
      </c>
      <c r="F8" s="10" t="s">
        <v>260</v>
      </c>
      <c r="G8" s="10" t="s">
        <v>261</v>
      </c>
      <c r="H8" s="7">
        <v>38437933.323799998</v>
      </c>
      <c r="I8" s="9">
        <v>2.7635242355503149E-2</v>
      </c>
      <c r="J8" s="9" t="s">
        <v>263</v>
      </c>
      <c r="K8" s="9">
        <v>0.11</v>
      </c>
      <c r="L8" s="14">
        <v>48943</v>
      </c>
      <c r="M8" s="13">
        <v>3.748165994388466</v>
      </c>
      <c r="N8" s="13" t="s">
        <v>127</v>
      </c>
      <c r="O8" s="12">
        <v>0.54894934028343378</v>
      </c>
      <c r="P8" s="23">
        <v>1</v>
      </c>
      <c r="R8" s="18"/>
    </row>
    <row r="9" spans="1:18" ht="15" customHeight="1" x14ac:dyDescent="0.25">
      <c r="A9" s="10" t="s">
        <v>215</v>
      </c>
      <c r="B9" s="10" t="s">
        <v>467</v>
      </c>
      <c r="C9" s="10" t="s">
        <v>468</v>
      </c>
      <c r="D9" s="10" t="s">
        <v>5</v>
      </c>
      <c r="E9" s="10" t="s">
        <v>457</v>
      </c>
      <c r="F9" s="10" t="s">
        <v>260</v>
      </c>
      <c r="G9" s="10" t="s">
        <v>261</v>
      </c>
      <c r="H9" s="7">
        <v>30077194.77</v>
      </c>
      <c r="I9" s="9">
        <v>2.162422625172632E-2</v>
      </c>
      <c r="J9" s="9" t="s">
        <v>262</v>
      </c>
      <c r="K9" s="9">
        <v>0.03</v>
      </c>
      <c r="L9" s="14">
        <v>47541</v>
      </c>
      <c r="M9" s="13">
        <v>2.8781282437650928</v>
      </c>
      <c r="N9" s="13" t="s">
        <v>127</v>
      </c>
      <c r="O9" s="12" t="s">
        <v>454</v>
      </c>
      <c r="P9" s="23">
        <v>1</v>
      </c>
      <c r="R9" s="18"/>
    </row>
    <row r="10" spans="1:18" ht="15" customHeight="1" x14ac:dyDescent="0.25">
      <c r="A10" s="10" t="s">
        <v>215</v>
      </c>
      <c r="B10" s="10" t="s">
        <v>155</v>
      </c>
      <c r="C10" s="10" t="s">
        <v>221</v>
      </c>
      <c r="D10" s="10" t="s">
        <v>5</v>
      </c>
      <c r="E10" s="10" t="s">
        <v>459</v>
      </c>
      <c r="F10" s="10" t="s">
        <v>260</v>
      </c>
      <c r="G10" s="10" t="s">
        <v>261</v>
      </c>
      <c r="H10" s="7">
        <v>28674821.566241998</v>
      </c>
      <c r="I10" s="9">
        <v>2.0615979449479033E-2</v>
      </c>
      <c r="J10" s="9" t="s">
        <v>262</v>
      </c>
      <c r="K10" s="9">
        <v>0.02</v>
      </c>
      <c r="L10" s="14">
        <v>46512</v>
      </c>
      <c r="M10" s="13">
        <v>0.59640299838599098</v>
      </c>
      <c r="N10" s="13" t="s">
        <v>127</v>
      </c>
      <c r="O10" s="12">
        <v>0.64516129032258063</v>
      </c>
      <c r="P10" s="23">
        <v>0.93322905464854822</v>
      </c>
      <c r="R10" s="18"/>
    </row>
    <row r="11" spans="1:18" ht="15" customHeight="1" x14ac:dyDescent="0.25">
      <c r="A11" s="10" t="s">
        <v>215</v>
      </c>
      <c r="B11" s="10" t="s">
        <v>152</v>
      </c>
      <c r="C11" s="10" t="s">
        <v>111</v>
      </c>
      <c r="D11" s="10" t="s">
        <v>142</v>
      </c>
      <c r="E11" s="10" t="s">
        <v>142</v>
      </c>
      <c r="F11" s="10" t="s">
        <v>260</v>
      </c>
      <c r="G11" s="10" t="s">
        <v>261</v>
      </c>
      <c r="H11" s="7">
        <v>27582722.5275</v>
      </c>
      <c r="I11" s="9">
        <v>1.9830806600626621E-2</v>
      </c>
      <c r="J11" s="9" t="s">
        <v>263</v>
      </c>
      <c r="K11" s="9">
        <v>0.09</v>
      </c>
      <c r="L11" s="14">
        <v>47655</v>
      </c>
      <c r="M11" s="13">
        <v>2.3447851461759264</v>
      </c>
      <c r="N11" s="13" t="s">
        <v>127</v>
      </c>
      <c r="O11" s="12">
        <v>0.28328611898016998</v>
      </c>
      <c r="P11" s="23">
        <v>1</v>
      </c>
      <c r="R11" s="18"/>
    </row>
    <row r="12" spans="1:18" ht="15" customHeight="1" x14ac:dyDescent="0.25">
      <c r="A12" s="10" t="s">
        <v>215</v>
      </c>
      <c r="B12" s="10" t="s">
        <v>156</v>
      </c>
      <c r="C12" s="10" t="s">
        <v>120</v>
      </c>
      <c r="D12" s="10" t="s">
        <v>21</v>
      </c>
      <c r="E12" s="10" t="s">
        <v>458</v>
      </c>
      <c r="F12" s="10" t="s">
        <v>260</v>
      </c>
      <c r="G12" s="10" t="s">
        <v>261</v>
      </c>
      <c r="H12" s="7">
        <v>26543367.370806001</v>
      </c>
      <c r="I12" s="9">
        <v>1.9083554363969659E-2</v>
      </c>
      <c r="J12" s="9" t="s">
        <v>263</v>
      </c>
      <c r="K12" s="9">
        <v>9.5000000000000001E-2</v>
      </c>
      <c r="L12" s="14">
        <v>51312</v>
      </c>
      <c r="M12" s="13">
        <v>5.0612753327720483</v>
      </c>
      <c r="N12" s="13" t="s">
        <v>127</v>
      </c>
      <c r="O12" s="12">
        <v>0.33009900990099011</v>
      </c>
      <c r="P12" s="23">
        <v>0.33643274853801169</v>
      </c>
      <c r="R12" s="18"/>
    </row>
    <row r="13" spans="1:18" ht="15" customHeight="1" x14ac:dyDescent="0.25">
      <c r="A13" s="10" t="s">
        <v>215</v>
      </c>
      <c r="B13" s="10" t="s">
        <v>167</v>
      </c>
      <c r="C13" s="10" t="s">
        <v>229</v>
      </c>
      <c r="D13" s="10" t="s">
        <v>5</v>
      </c>
      <c r="E13" s="10" t="s">
        <v>462</v>
      </c>
      <c r="F13" s="10" t="s">
        <v>260</v>
      </c>
      <c r="G13" s="10" t="s">
        <v>261</v>
      </c>
      <c r="H13" s="7">
        <v>21579742.589359999</v>
      </c>
      <c r="I13" s="9">
        <v>1.5514918853794921E-2</v>
      </c>
      <c r="J13" s="9" t="s">
        <v>262</v>
      </c>
      <c r="K13" s="9">
        <v>5.7000000000000002E-2</v>
      </c>
      <c r="L13" s="14">
        <v>46379</v>
      </c>
      <c r="M13" s="13">
        <v>0.7</v>
      </c>
      <c r="N13" s="13" t="s">
        <v>127</v>
      </c>
      <c r="O13" s="12">
        <v>0.4854368932038835</v>
      </c>
      <c r="P13" s="23">
        <v>1</v>
      </c>
      <c r="R13" s="18"/>
    </row>
    <row r="14" spans="1:18" ht="15" customHeight="1" x14ac:dyDescent="0.25">
      <c r="A14" s="10" t="s">
        <v>215</v>
      </c>
      <c r="B14" s="10" t="s">
        <v>158</v>
      </c>
      <c r="C14" s="10" t="s">
        <v>223</v>
      </c>
      <c r="D14" s="10" t="s">
        <v>84</v>
      </c>
      <c r="E14" s="10" t="s">
        <v>142</v>
      </c>
      <c r="F14" s="10" t="s">
        <v>260</v>
      </c>
      <c r="G14" s="10" t="s">
        <v>261</v>
      </c>
      <c r="H14" s="7">
        <v>21033229.844749998</v>
      </c>
      <c r="I14" s="9">
        <v>1.5121999390085954E-2</v>
      </c>
      <c r="J14" s="9" t="s">
        <v>263</v>
      </c>
      <c r="K14" s="9">
        <v>9.7000000000000003E-2</v>
      </c>
      <c r="L14" s="14">
        <v>48380</v>
      </c>
      <c r="M14" s="13">
        <v>3.2057175878239819</v>
      </c>
      <c r="N14" s="13" t="s">
        <v>127</v>
      </c>
      <c r="O14" s="12">
        <v>0.84745762711864414</v>
      </c>
      <c r="P14" s="23">
        <v>0.7</v>
      </c>
      <c r="R14" s="18"/>
    </row>
    <row r="15" spans="1:18" ht="15" customHeight="1" x14ac:dyDescent="0.25">
      <c r="A15" s="10" t="s">
        <v>215</v>
      </c>
      <c r="B15" s="10" t="s">
        <v>157</v>
      </c>
      <c r="C15" s="10" t="s">
        <v>222</v>
      </c>
      <c r="D15" s="10" t="s">
        <v>5</v>
      </c>
      <c r="E15" s="10" t="s">
        <v>457</v>
      </c>
      <c r="F15" s="10" t="s">
        <v>260</v>
      </c>
      <c r="G15" s="10" t="s">
        <v>261</v>
      </c>
      <c r="H15" s="7">
        <v>20040870.473471999</v>
      </c>
      <c r="I15" s="9">
        <v>1.4408535128154841E-2</v>
      </c>
      <c r="J15" s="9" t="s">
        <v>262</v>
      </c>
      <c r="K15" s="9">
        <v>0.03</v>
      </c>
      <c r="L15" s="14">
        <v>47086</v>
      </c>
      <c r="M15" s="13">
        <v>1.7798061266441076</v>
      </c>
      <c r="N15" s="13" t="s">
        <v>127</v>
      </c>
      <c r="O15" s="12">
        <v>0.93984962406015038</v>
      </c>
      <c r="P15" s="23">
        <v>1</v>
      </c>
      <c r="R15" s="18"/>
    </row>
    <row r="16" spans="1:18" ht="15" customHeight="1" x14ac:dyDescent="0.25">
      <c r="A16" s="10" t="s">
        <v>215</v>
      </c>
      <c r="B16" s="10" t="s">
        <v>154</v>
      </c>
      <c r="C16" s="10" t="s">
        <v>220</v>
      </c>
      <c r="D16" s="10" t="s">
        <v>5</v>
      </c>
      <c r="E16" s="10" t="s">
        <v>457</v>
      </c>
      <c r="F16" s="10" t="s">
        <v>260</v>
      </c>
      <c r="G16" s="10" t="s">
        <v>261</v>
      </c>
      <c r="H16" s="7">
        <v>19198566.141437002</v>
      </c>
      <c r="I16" s="9">
        <v>1.3802954069548224E-2</v>
      </c>
      <c r="J16" s="9" t="s">
        <v>262</v>
      </c>
      <c r="K16" s="9">
        <v>0.04</v>
      </c>
      <c r="L16" s="14">
        <v>46022</v>
      </c>
      <c r="M16" s="13">
        <v>0.5</v>
      </c>
      <c r="N16" s="13" t="s">
        <v>127</v>
      </c>
      <c r="O16" s="12" t="s">
        <v>454</v>
      </c>
      <c r="P16" s="23">
        <v>1</v>
      </c>
      <c r="R16" s="18"/>
    </row>
    <row r="17" spans="1:18" ht="15" customHeight="1" x14ac:dyDescent="0.25">
      <c r="A17" s="10" t="s">
        <v>215</v>
      </c>
      <c r="B17" s="10" t="s">
        <v>161</v>
      </c>
      <c r="C17" s="10" t="s">
        <v>37</v>
      </c>
      <c r="D17" s="10" t="s">
        <v>5</v>
      </c>
      <c r="E17" s="10" t="s">
        <v>457</v>
      </c>
      <c r="F17" s="10" t="s">
        <v>260</v>
      </c>
      <c r="G17" s="10" t="s">
        <v>261</v>
      </c>
      <c r="H17" s="7">
        <v>16156417.637045</v>
      </c>
      <c r="I17" s="9">
        <v>1.1615778435205532E-2</v>
      </c>
      <c r="J17" s="9" t="s">
        <v>263</v>
      </c>
      <c r="K17" s="9">
        <v>7.0000000000000007E-2</v>
      </c>
      <c r="L17" s="14">
        <v>46933</v>
      </c>
      <c r="M17" s="13">
        <v>2.6982435707231454</v>
      </c>
      <c r="N17" s="13" t="s">
        <v>127</v>
      </c>
      <c r="O17" s="12" t="s">
        <v>454</v>
      </c>
      <c r="P17" s="23">
        <v>1</v>
      </c>
      <c r="R17" s="18"/>
    </row>
    <row r="18" spans="1:18" ht="15" customHeight="1" x14ac:dyDescent="0.25">
      <c r="A18" s="10" t="s">
        <v>215</v>
      </c>
      <c r="B18" s="10" t="s">
        <v>160</v>
      </c>
      <c r="C18" s="10" t="s">
        <v>122</v>
      </c>
      <c r="D18" s="10" t="s">
        <v>21</v>
      </c>
      <c r="E18" s="10" t="s">
        <v>458</v>
      </c>
      <c r="F18" s="10" t="s">
        <v>260</v>
      </c>
      <c r="G18" s="10" t="s">
        <v>261</v>
      </c>
      <c r="H18" s="7">
        <v>15918503.293997999</v>
      </c>
      <c r="I18" s="9">
        <v>1.1444728122105499E-2</v>
      </c>
      <c r="J18" s="9" t="s">
        <v>263</v>
      </c>
      <c r="K18" s="9">
        <v>9.5000000000000001E-2</v>
      </c>
      <c r="L18" s="14">
        <v>51312</v>
      </c>
      <c r="M18" s="13">
        <v>5.1264454079096096</v>
      </c>
      <c r="N18" s="13" t="s">
        <v>127</v>
      </c>
      <c r="O18" s="12">
        <v>0.33009900990099011</v>
      </c>
      <c r="P18" s="23">
        <v>0.28094826592925454</v>
      </c>
      <c r="R18" s="18"/>
    </row>
    <row r="19" spans="1:18" ht="15" customHeight="1" x14ac:dyDescent="0.25">
      <c r="A19" s="10" t="s">
        <v>215</v>
      </c>
      <c r="B19" s="10" t="s">
        <v>151</v>
      </c>
      <c r="C19" s="10" t="s">
        <v>219</v>
      </c>
      <c r="D19" s="10" t="s">
        <v>5</v>
      </c>
      <c r="E19" s="10" t="s">
        <v>457</v>
      </c>
      <c r="F19" s="10" t="s">
        <v>260</v>
      </c>
      <c r="G19" s="10" t="s">
        <v>261</v>
      </c>
      <c r="H19" s="7">
        <v>15146999.485002</v>
      </c>
      <c r="I19" s="9">
        <v>1.0890049634055859E-2</v>
      </c>
      <c r="J19" s="9" t="s">
        <v>262</v>
      </c>
      <c r="K19" s="9">
        <v>3.7499999999999999E-2</v>
      </c>
      <c r="L19" s="14">
        <v>46871</v>
      </c>
      <c r="M19" s="13">
        <v>2.0708830042137736</v>
      </c>
      <c r="N19" s="13" t="s">
        <v>127</v>
      </c>
      <c r="O19" s="12" t="s">
        <v>454</v>
      </c>
      <c r="P19" s="23">
        <v>1</v>
      </c>
      <c r="R19" s="18"/>
    </row>
    <row r="20" spans="1:18" ht="15" customHeight="1" x14ac:dyDescent="0.25">
      <c r="A20" s="10" t="s">
        <v>215</v>
      </c>
      <c r="B20" s="10" t="s">
        <v>164</v>
      </c>
      <c r="C20" s="10" t="s">
        <v>227</v>
      </c>
      <c r="D20" s="10" t="s">
        <v>5</v>
      </c>
      <c r="E20" s="10" t="s">
        <v>457</v>
      </c>
      <c r="F20" s="10" t="s">
        <v>260</v>
      </c>
      <c r="G20" s="10" t="s">
        <v>261</v>
      </c>
      <c r="H20" s="7">
        <v>15092134.862687998</v>
      </c>
      <c r="I20" s="9">
        <v>1.0850604299635348E-2</v>
      </c>
      <c r="J20" s="9" t="s">
        <v>262</v>
      </c>
      <c r="K20" s="9">
        <v>4.7500000000000001E-2</v>
      </c>
      <c r="L20" s="14">
        <v>45835</v>
      </c>
      <c r="M20" s="13">
        <v>1.5470478784816948</v>
      </c>
      <c r="N20" s="13" t="s">
        <v>127</v>
      </c>
      <c r="O20" s="12">
        <v>0.70427494894006626</v>
      </c>
      <c r="P20" s="23">
        <v>1</v>
      </c>
      <c r="R20" s="18"/>
    </row>
    <row r="21" spans="1:18" ht="15" customHeight="1" x14ac:dyDescent="0.25">
      <c r="A21" s="10" t="s">
        <v>215</v>
      </c>
      <c r="B21" s="10" t="s">
        <v>162</v>
      </c>
      <c r="C21" s="10" t="s">
        <v>225</v>
      </c>
      <c r="D21" s="10" t="s">
        <v>5</v>
      </c>
      <c r="E21" s="10" t="s">
        <v>460</v>
      </c>
      <c r="F21" s="10" t="s">
        <v>260</v>
      </c>
      <c r="G21" s="10" t="s">
        <v>261</v>
      </c>
      <c r="H21" s="7">
        <v>14574072.00546</v>
      </c>
      <c r="I21" s="9">
        <v>1.0478139097245929E-2</v>
      </c>
      <c r="J21" s="9" t="s">
        <v>262</v>
      </c>
      <c r="K21" s="9">
        <v>4.7500000000000001E-2</v>
      </c>
      <c r="L21" s="14">
        <v>45960</v>
      </c>
      <c r="M21" s="13">
        <v>0.6</v>
      </c>
      <c r="N21" s="13" t="s">
        <v>127</v>
      </c>
      <c r="O21" s="12">
        <v>0.77508473492357866</v>
      </c>
      <c r="P21" s="23">
        <v>1</v>
      </c>
      <c r="R21" s="18"/>
    </row>
    <row r="22" spans="1:18" ht="15" customHeight="1" x14ac:dyDescent="0.25">
      <c r="A22" s="10" t="s">
        <v>215</v>
      </c>
      <c r="B22" s="10" t="s">
        <v>165</v>
      </c>
      <c r="C22" s="10" t="s">
        <v>228</v>
      </c>
      <c r="D22" s="10" t="s">
        <v>5</v>
      </c>
      <c r="E22" s="10" t="s">
        <v>459</v>
      </c>
      <c r="F22" s="10" t="s">
        <v>260</v>
      </c>
      <c r="G22" s="10" t="s">
        <v>261</v>
      </c>
      <c r="H22" s="7">
        <v>13580774.964600001</v>
      </c>
      <c r="I22" s="9">
        <v>9.7640006906897763E-3</v>
      </c>
      <c r="J22" s="9" t="s">
        <v>262</v>
      </c>
      <c r="K22" s="9">
        <v>0.03</v>
      </c>
      <c r="L22" s="14">
        <v>46545</v>
      </c>
      <c r="M22" s="13">
        <v>1.8</v>
      </c>
      <c r="N22" s="13" t="s">
        <v>127</v>
      </c>
      <c r="O22" s="12">
        <v>0.69930069930069938</v>
      </c>
      <c r="P22" s="23">
        <v>1</v>
      </c>
      <c r="R22" s="18"/>
    </row>
    <row r="23" spans="1:18" ht="15" customHeight="1" x14ac:dyDescent="0.25">
      <c r="A23" s="10" t="s">
        <v>215</v>
      </c>
      <c r="B23" s="10" t="s">
        <v>166</v>
      </c>
      <c r="C23" s="10" t="s">
        <v>100</v>
      </c>
      <c r="D23" s="10" t="s">
        <v>5</v>
      </c>
      <c r="E23" s="10" t="s">
        <v>461</v>
      </c>
      <c r="F23" s="10" t="s">
        <v>260</v>
      </c>
      <c r="G23" s="10" t="s">
        <v>261</v>
      </c>
      <c r="H23" s="7">
        <v>12210346.096716</v>
      </c>
      <c r="I23" s="9">
        <v>8.7787205098871692E-3</v>
      </c>
      <c r="J23" s="9" t="s">
        <v>263</v>
      </c>
      <c r="K23" s="9">
        <v>8.5000000000000006E-2</v>
      </c>
      <c r="L23" s="14">
        <v>52072</v>
      </c>
      <c r="M23" s="13">
        <v>6.6980237903247266</v>
      </c>
      <c r="N23" s="13" t="s">
        <v>127</v>
      </c>
      <c r="O23" s="12">
        <v>0.68965517241379315</v>
      </c>
      <c r="P23" s="23">
        <v>1</v>
      </c>
      <c r="R23" s="18"/>
    </row>
    <row r="24" spans="1:18" ht="15" customHeight="1" x14ac:dyDescent="0.25">
      <c r="A24" s="10" t="s">
        <v>215</v>
      </c>
      <c r="B24" s="10" t="s">
        <v>175</v>
      </c>
      <c r="C24" s="10" t="s">
        <v>26</v>
      </c>
      <c r="D24" s="10" t="s">
        <v>5</v>
      </c>
      <c r="E24" s="10" t="s">
        <v>462</v>
      </c>
      <c r="F24" s="10" t="s">
        <v>260</v>
      </c>
      <c r="G24" s="10" t="s">
        <v>261</v>
      </c>
      <c r="H24" s="7">
        <v>12158005.339337761</v>
      </c>
      <c r="I24" s="9">
        <v>8.7410897272164837E-3</v>
      </c>
      <c r="J24" s="9" t="s">
        <v>263</v>
      </c>
      <c r="K24" s="9">
        <v>0.12</v>
      </c>
      <c r="L24" s="14">
        <v>46251</v>
      </c>
      <c r="M24" s="13">
        <v>0.75820746803256789</v>
      </c>
      <c r="N24" s="13" t="s">
        <v>127</v>
      </c>
      <c r="O24" s="12">
        <v>0.42194092827004215</v>
      </c>
      <c r="P24" s="23">
        <v>0.55483870967741933</v>
      </c>
      <c r="R24" s="18"/>
    </row>
    <row r="25" spans="1:18" ht="15" customHeight="1" x14ac:dyDescent="0.25">
      <c r="A25" s="10" t="s">
        <v>215</v>
      </c>
      <c r="B25" s="10" t="s">
        <v>168</v>
      </c>
      <c r="C25" s="10" t="s">
        <v>6</v>
      </c>
      <c r="D25" s="10" t="s">
        <v>143</v>
      </c>
      <c r="E25" s="10" t="s">
        <v>143</v>
      </c>
      <c r="F25" s="10" t="s">
        <v>260</v>
      </c>
      <c r="G25" s="10" t="s">
        <v>261</v>
      </c>
      <c r="H25" s="7">
        <v>10632343.536635999</v>
      </c>
      <c r="I25" s="9">
        <v>7.64420365597469E-3</v>
      </c>
      <c r="J25" s="9" t="s">
        <v>263</v>
      </c>
      <c r="K25" s="9">
        <v>8.2000000000000003E-2</v>
      </c>
      <c r="L25" s="14">
        <v>48842</v>
      </c>
      <c r="M25" s="13">
        <v>4.0061261099540673</v>
      </c>
      <c r="N25" s="13" t="s">
        <v>127</v>
      </c>
      <c r="O25" s="12">
        <v>0.57402433906840111</v>
      </c>
      <c r="P25" s="23">
        <v>0.32515555555555553</v>
      </c>
      <c r="R25" s="18"/>
    </row>
    <row r="26" spans="1:18" ht="15" customHeight="1" x14ac:dyDescent="0.25">
      <c r="A26" s="10" t="s">
        <v>215</v>
      </c>
      <c r="B26" s="10" t="s">
        <v>169</v>
      </c>
      <c r="C26" s="10" t="s">
        <v>11</v>
      </c>
      <c r="D26" s="10" t="s">
        <v>143</v>
      </c>
      <c r="E26" s="10" t="s">
        <v>143</v>
      </c>
      <c r="F26" s="10" t="s">
        <v>260</v>
      </c>
      <c r="G26" s="10" t="s">
        <v>261</v>
      </c>
      <c r="H26" s="7">
        <v>10587250.513224</v>
      </c>
      <c r="I26" s="9">
        <v>7.6117836863567765E-3</v>
      </c>
      <c r="J26" s="9" t="s">
        <v>263</v>
      </c>
      <c r="K26" s="9">
        <v>8.2000000000000003E-2</v>
      </c>
      <c r="L26" s="14">
        <v>48842</v>
      </c>
      <c r="M26" s="13">
        <v>4.0061261099540673</v>
      </c>
      <c r="N26" s="13" t="s">
        <v>127</v>
      </c>
      <c r="O26" s="12">
        <v>0.57402433906840111</v>
      </c>
      <c r="P26" s="23">
        <v>0.32514444444444446</v>
      </c>
      <c r="R26" s="18"/>
    </row>
    <row r="27" spans="1:18" ht="15" customHeight="1" x14ac:dyDescent="0.25">
      <c r="A27" s="10" t="s">
        <v>215</v>
      </c>
      <c r="B27" s="10" t="s">
        <v>163</v>
      </c>
      <c r="C27" s="10" t="s">
        <v>226</v>
      </c>
      <c r="D27" s="10" t="s">
        <v>28</v>
      </c>
      <c r="E27" s="10" t="s">
        <v>142</v>
      </c>
      <c r="F27" s="10" t="s">
        <v>260</v>
      </c>
      <c r="G27" s="10" t="s">
        <v>261</v>
      </c>
      <c r="H27" s="7">
        <v>10225595.874186</v>
      </c>
      <c r="I27" s="9">
        <v>7.3517693532599761E-3</v>
      </c>
      <c r="J27" s="9" t="s">
        <v>262</v>
      </c>
      <c r="K27" s="9">
        <v>3.5000000000000003E-2</v>
      </c>
      <c r="L27" s="14">
        <v>48151</v>
      </c>
      <c r="M27" s="13">
        <v>3.1506211405580866</v>
      </c>
      <c r="N27" s="13" t="s">
        <v>127</v>
      </c>
      <c r="O27" s="12">
        <v>0.75757575757575757</v>
      </c>
      <c r="P27" s="23">
        <v>1</v>
      </c>
      <c r="R27" s="18"/>
    </row>
    <row r="28" spans="1:18" ht="15" customHeight="1" x14ac:dyDescent="0.25">
      <c r="A28" s="10" t="s">
        <v>215</v>
      </c>
      <c r="B28" s="10" t="s">
        <v>173</v>
      </c>
      <c r="C28" s="10" t="s">
        <v>96</v>
      </c>
      <c r="D28" s="10" t="s">
        <v>142</v>
      </c>
      <c r="E28" s="10" t="s">
        <v>142</v>
      </c>
      <c r="F28" s="10" t="s">
        <v>260</v>
      </c>
      <c r="G28" s="10" t="s">
        <v>261</v>
      </c>
      <c r="H28" s="7">
        <v>9755250.6216749996</v>
      </c>
      <c r="I28" s="9">
        <v>7.0136110830323296E-3</v>
      </c>
      <c r="J28" s="9" t="s">
        <v>263</v>
      </c>
      <c r="K28" s="9">
        <v>9.5000000000000001E-2</v>
      </c>
      <c r="L28" s="14">
        <v>48442</v>
      </c>
      <c r="M28" s="13">
        <v>3.2845907548620281</v>
      </c>
      <c r="N28" s="13" t="s">
        <v>127</v>
      </c>
      <c r="O28" s="12">
        <v>0.54466230936819171</v>
      </c>
      <c r="P28" s="23">
        <v>0.375</v>
      </c>
      <c r="R28" s="18"/>
    </row>
    <row r="29" spans="1:18" ht="15" customHeight="1" x14ac:dyDescent="0.25">
      <c r="A29" s="10" t="s">
        <v>215</v>
      </c>
      <c r="B29" s="10" t="s">
        <v>159</v>
      </c>
      <c r="C29" s="10" t="s">
        <v>224</v>
      </c>
      <c r="D29" s="10" t="s">
        <v>5</v>
      </c>
      <c r="E29" s="10" t="s">
        <v>459</v>
      </c>
      <c r="F29" s="10" t="s">
        <v>260</v>
      </c>
      <c r="G29" s="10" t="s">
        <v>261</v>
      </c>
      <c r="H29" s="7">
        <v>9459320.0658749994</v>
      </c>
      <c r="I29" s="9">
        <v>6.8008495757723121E-3</v>
      </c>
      <c r="J29" s="9" t="s">
        <v>262</v>
      </c>
      <c r="K29" s="9">
        <v>0.04</v>
      </c>
      <c r="L29" s="14">
        <v>46353</v>
      </c>
      <c r="M29" s="13">
        <v>1.4499681987053188</v>
      </c>
      <c r="N29" s="13" t="s">
        <v>127</v>
      </c>
      <c r="O29" s="12">
        <v>0.76335877862595414</v>
      </c>
      <c r="P29" s="23">
        <v>1</v>
      </c>
      <c r="R29" s="18"/>
    </row>
    <row r="30" spans="1:18" ht="15" customHeight="1" x14ac:dyDescent="0.25">
      <c r="A30" s="10" t="s">
        <v>215</v>
      </c>
      <c r="B30" s="10" t="s">
        <v>174</v>
      </c>
      <c r="C30" s="10" t="s">
        <v>232</v>
      </c>
      <c r="D30" s="10" t="s">
        <v>5</v>
      </c>
      <c r="E30" s="10" t="s">
        <v>457</v>
      </c>
      <c r="F30" s="10" t="s">
        <v>260</v>
      </c>
      <c r="G30" s="10" t="s">
        <v>261</v>
      </c>
      <c r="H30" s="7">
        <v>8869335.7675000001</v>
      </c>
      <c r="I30" s="9">
        <v>6.3766759102896449E-3</v>
      </c>
      <c r="J30" s="9" t="s">
        <v>262</v>
      </c>
      <c r="K30" s="9">
        <v>0.03</v>
      </c>
      <c r="L30" s="14">
        <v>46051</v>
      </c>
      <c r="M30" s="13">
        <v>1.8484496137799755</v>
      </c>
      <c r="N30" s="13" t="s">
        <v>127</v>
      </c>
      <c r="O30" s="12">
        <v>0.28328611898016998</v>
      </c>
      <c r="P30" s="23">
        <v>1</v>
      </c>
      <c r="R30" s="18"/>
    </row>
    <row r="31" spans="1:18" ht="15" customHeight="1" x14ac:dyDescent="0.25">
      <c r="A31" s="10" t="s">
        <v>215</v>
      </c>
      <c r="B31" s="10" t="s">
        <v>176</v>
      </c>
      <c r="C31" s="10" t="s">
        <v>121</v>
      </c>
      <c r="D31" s="10" t="s">
        <v>5</v>
      </c>
      <c r="E31" s="10" t="s">
        <v>462</v>
      </c>
      <c r="F31" s="10" t="s">
        <v>260</v>
      </c>
      <c r="G31" s="10" t="s">
        <v>261</v>
      </c>
      <c r="H31" s="7">
        <v>7785802.6248000003</v>
      </c>
      <c r="I31" s="9">
        <v>5.5976615770660133E-3</v>
      </c>
      <c r="J31" s="9" t="s">
        <v>263</v>
      </c>
      <c r="K31" s="9">
        <v>0.1</v>
      </c>
      <c r="L31" s="14">
        <v>47786</v>
      </c>
      <c r="M31" s="13">
        <v>2.7780843190961413</v>
      </c>
      <c r="N31" s="13" t="s">
        <v>127</v>
      </c>
      <c r="O31" s="12">
        <v>0.77519379844961234</v>
      </c>
      <c r="P31" s="23">
        <v>1</v>
      </c>
      <c r="R31" s="18"/>
    </row>
    <row r="32" spans="1:18" ht="15" customHeight="1" x14ac:dyDescent="0.25">
      <c r="A32" s="10" t="s">
        <v>215</v>
      </c>
      <c r="B32" s="10" t="s">
        <v>179</v>
      </c>
      <c r="C32" s="10" t="s">
        <v>235</v>
      </c>
      <c r="D32" s="10" t="s">
        <v>138</v>
      </c>
      <c r="E32" s="10" t="s">
        <v>458</v>
      </c>
      <c r="F32" s="10" t="s">
        <v>260</v>
      </c>
      <c r="G32" s="10" t="s">
        <v>261</v>
      </c>
      <c r="H32" s="7">
        <v>7657563.0039999997</v>
      </c>
      <c r="I32" s="9">
        <v>5.5054627335295557E-3</v>
      </c>
      <c r="J32" s="9" t="s">
        <v>263</v>
      </c>
      <c r="K32" s="9">
        <v>9.5000000000000001E-2</v>
      </c>
      <c r="L32" s="14" t="s">
        <v>402</v>
      </c>
      <c r="M32" s="13">
        <v>0.97742396015586541</v>
      </c>
      <c r="N32" s="13" t="s">
        <v>127</v>
      </c>
      <c r="O32" s="12">
        <v>0.42690626958962852</v>
      </c>
      <c r="P32" s="23">
        <v>1</v>
      </c>
      <c r="R32" s="18"/>
    </row>
    <row r="33" spans="1:18" ht="15" customHeight="1" x14ac:dyDescent="0.25">
      <c r="A33" s="10" t="s">
        <v>215</v>
      </c>
      <c r="B33" s="10" t="s">
        <v>178</v>
      </c>
      <c r="C33" s="10" t="s">
        <v>234</v>
      </c>
      <c r="D33" s="10" t="s">
        <v>143</v>
      </c>
      <c r="E33" s="10" t="s">
        <v>143</v>
      </c>
      <c r="F33" s="10" t="s">
        <v>260</v>
      </c>
      <c r="G33" s="10" t="s">
        <v>261</v>
      </c>
      <c r="H33" s="7">
        <v>7654385.1436940003</v>
      </c>
      <c r="I33" s="9">
        <v>5.5031779868708729E-3</v>
      </c>
      <c r="J33" s="9" t="s">
        <v>263</v>
      </c>
      <c r="K33" s="9">
        <v>3.8800000000000001E-2</v>
      </c>
      <c r="L33" s="14" t="s">
        <v>401</v>
      </c>
      <c r="M33" s="13">
        <v>2.2168590264854737</v>
      </c>
      <c r="N33" s="13" t="s">
        <v>127</v>
      </c>
      <c r="O33" s="12">
        <v>0.63307216149899626</v>
      </c>
      <c r="P33" s="23">
        <v>1.855561604064598E-2</v>
      </c>
      <c r="R33" s="18"/>
    </row>
    <row r="34" spans="1:18" ht="15" customHeight="1" x14ac:dyDescent="0.25">
      <c r="A34" s="10" t="s">
        <v>215</v>
      </c>
      <c r="B34" s="10" t="s">
        <v>180</v>
      </c>
      <c r="C34" s="10" t="s">
        <v>236</v>
      </c>
      <c r="D34" s="10" t="s">
        <v>5</v>
      </c>
      <c r="E34" s="10" t="s">
        <v>457</v>
      </c>
      <c r="F34" s="10" t="s">
        <v>260</v>
      </c>
      <c r="G34" s="10" t="s">
        <v>261</v>
      </c>
      <c r="H34" s="7">
        <v>7184658.9216</v>
      </c>
      <c r="I34" s="9">
        <v>5.1654647732349819E-3</v>
      </c>
      <c r="J34" s="9" t="s">
        <v>262</v>
      </c>
      <c r="K34" s="9">
        <v>0.04</v>
      </c>
      <c r="L34" s="14">
        <v>46139</v>
      </c>
      <c r="M34" s="13">
        <v>0.9</v>
      </c>
      <c r="N34" s="13" t="s">
        <v>127</v>
      </c>
      <c r="O34" s="12">
        <v>0.42553191489361702</v>
      </c>
      <c r="P34" s="23">
        <v>0.38775510204081631</v>
      </c>
      <c r="R34" s="18"/>
    </row>
    <row r="35" spans="1:18" ht="15" customHeight="1" x14ac:dyDescent="0.25">
      <c r="A35" s="10" t="s">
        <v>215</v>
      </c>
      <c r="B35" s="10" t="s">
        <v>182</v>
      </c>
      <c r="C35" s="10" t="s">
        <v>112</v>
      </c>
      <c r="D35" s="10" t="s">
        <v>84</v>
      </c>
      <c r="E35" s="10" t="s">
        <v>142</v>
      </c>
      <c r="F35" s="10" t="s">
        <v>260</v>
      </c>
      <c r="G35" s="10" t="s">
        <v>261</v>
      </c>
      <c r="H35" s="7">
        <v>5822341.3911520001</v>
      </c>
      <c r="I35" s="9">
        <v>4.186016299719624E-3</v>
      </c>
      <c r="J35" s="9" t="s">
        <v>263</v>
      </c>
      <c r="K35" s="9">
        <v>0.1</v>
      </c>
      <c r="L35" s="14">
        <v>49734</v>
      </c>
      <c r="M35" s="13">
        <v>4.5832697467986838</v>
      </c>
      <c r="N35" s="13" t="s">
        <v>127</v>
      </c>
      <c r="O35" s="12">
        <v>0.81967213114754101</v>
      </c>
      <c r="P35" s="23">
        <v>1</v>
      </c>
      <c r="R35" s="18"/>
    </row>
    <row r="36" spans="1:18" ht="15" customHeight="1" x14ac:dyDescent="0.25">
      <c r="A36" s="10" t="s">
        <v>215</v>
      </c>
      <c r="B36" s="10" t="s">
        <v>181</v>
      </c>
      <c r="C36" s="10" t="s">
        <v>237</v>
      </c>
      <c r="D36" s="10" t="s">
        <v>143</v>
      </c>
      <c r="E36" s="10" t="s">
        <v>143</v>
      </c>
      <c r="F36" s="10" t="s">
        <v>260</v>
      </c>
      <c r="G36" s="10" t="s">
        <v>261</v>
      </c>
      <c r="H36" s="7">
        <v>5801476.3559999997</v>
      </c>
      <c r="I36" s="9">
        <v>4.1710152251736984E-3</v>
      </c>
      <c r="J36" s="9" t="s">
        <v>263</v>
      </c>
      <c r="K36" s="9">
        <v>7.3999999999999996E-2</v>
      </c>
      <c r="L36" s="14" t="s">
        <v>403</v>
      </c>
      <c r="M36" s="13">
        <v>3.760035148353571</v>
      </c>
      <c r="N36" s="13" t="s">
        <v>127</v>
      </c>
      <c r="O36" s="12">
        <v>0.95684623481006614</v>
      </c>
      <c r="P36" s="23">
        <v>0.22069371390738221</v>
      </c>
      <c r="R36" s="18"/>
    </row>
    <row r="37" spans="1:18" ht="15" customHeight="1" x14ac:dyDescent="0.25">
      <c r="A37" s="10" t="s">
        <v>215</v>
      </c>
      <c r="B37" s="10" t="s">
        <v>184</v>
      </c>
      <c r="C37" s="10" t="s">
        <v>238</v>
      </c>
      <c r="D37" s="10" t="s">
        <v>5</v>
      </c>
      <c r="E37" s="10" t="s">
        <v>457</v>
      </c>
      <c r="F37" s="10" t="s">
        <v>260</v>
      </c>
      <c r="G37" s="10" t="s">
        <v>261</v>
      </c>
      <c r="H37" s="7">
        <v>5118103.6408319995</v>
      </c>
      <c r="I37" s="9">
        <v>3.6796992523892673E-3</v>
      </c>
      <c r="J37" s="9" t="s">
        <v>262</v>
      </c>
      <c r="K37" s="9">
        <v>4.7500000000000001E-2</v>
      </c>
      <c r="L37" s="14">
        <v>45835</v>
      </c>
      <c r="M37" s="13">
        <v>1.5470478784816948</v>
      </c>
      <c r="N37" s="13" t="s">
        <v>127</v>
      </c>
      <c r="O37" s="12">
        <v>0.70427494894006626</v>
      </c>
      <c r="P37" s="23">
        <v>1</v>
      </c>
      <c r="R37" s="18"/>
    </row>
    <row r="38" spans="1:18" ht="15" customHeight="1" x14ac:dyDescent="0.25">
      <c r="A38" s="10" t="s">
        <v>215</v>
      </c>
      <c r="B38" s="10" t="s">
        <v>186</v>
      </c>
      <c r="C38" s="10" t="s">
        <v>240</v>
      </c>
      <c r="D38" s="10" t="s">
        <v>5</v>
      </c>
      <c r="E38" s="10" t="s">
        <v>457</v>
      </c>
      <c r="F38" s="10" t="s">
        <v>260</v>
      </c>
      <c r="G38" s="10" t="s">
        <v>261</v>
      </c>
      <c r="H38" s="7">
        <v>5003213.16</v>
      </c>
      <c r="I38" s="9">
        <v>3.5970978738139349E-3</v>
      </c>
      <c r="J38" s="9" t="s">
        <v>262</v>
      </c>
      <c r="K38" s="9">
        <v>0.03</v>
      </c>
      <c r="L38" s="14">
        <v>46353</v>
      </c>
      <c r="M38" s="13">
        <v>0.8308902780036892</v>
      </c>
      <c r="N38" s="13" t="s">
        <v>127</v>
      </c>
      <c r="O38" s="12">
        <v>0.94339622641509424</v>
      </c>
      <c r="P38" s="23">
        <v>1</v>
      </c>
      <c r="R38" s="18"/>
    </row>
    <row r="39" spans="1:18" ht="15" customHeight="1" x14ac:dyDescent="0.25">
      <c r="A39" s="10" t="s">
        <v>215</v>
      </c>
      <c r="B39" s="10" t="s">
        <v>185</v>
      </c>
      <c r="C39" s="10" t="s">
        <v>239</v>
      </c>
      <c r="D39" s="10" t="s">
        <v>84</v>
      </c>
      <c r="E39" s="10" t="s">
        <v>458</v>
      </c>
      <c r="F39" s="10" t="s">
        <v>260</v>
      </c>
      <c r="G39" s="10" t="s">
        <v>261</v>
      </c>
      <c r="H39" s="7">
        <v>4632138.810083</v>
      </c>
      <c r="I39" s="9">
        <v>3.3303111684653006E-3</v>
      </c>
      <c r="J39" s="9" t="s">
        <v>263</v>
      </c>
      <c r="K39" s="9">
        <v>6.5000000000000002E-2</v>
      </c>
      <c r="L39" s="14" t="s">
        <v>404</v>
      </c>
      <c r="M39" s="13">
        <v>3.7055183091024158</v>
      </c>
      <c r="N39" s="13" t="s">
        <v>127</v>
      </c>
      <c r="O39" s="12" t="s">
        <v>454</v>
      </c>
      <c r="P39" s="23">
        <v>0.23417943107221006</v>
      </c>
      <c r="R39" s="18"/>
    </row>
    <row r="40" spans="1:18" ht="15" customHeight="1" x14ac:dyDescent="0.25">
      <c r="A40" s="10" t="s">
        <v>215</v>
      </c>
      <c r="B40" s="10" t="s">
        <v>187</v>
      </c>
      <c r="C40" s="10" t="s">
        <v>98</v>
      </c>
      <c r="D40" s="10" t="s">
        <v>138</v>
      </c>
      <c r="E40" s="10" t="s">
        <v>458</v>
      </c>
      <c r="F40" s="10" t="s">
        <v>260</v>
      </c>
      <c r="G40" s="10" t="s">
        <v>261</v>
      </c>
      <c r="H40" s="7">
        <v>4622160.3127140002</v>
      </c>
      <c r="I40" s="9">
        <v>3.3231370524478476E-3</v>
      </c>
      <c r="J40" s="9" t="s">
        <v>263</v>
      </c>
      <c r="K40" s="9">
        <v>6.5000000000000002E-2</v>
      </c>
      <c r="L40" s="14">
        <v>48199</v>
      </c>
      <c r="M40" s="13">
        <v>3.1168842037165683</v>
      </c>
      <c r="N40" s="13" t="s">
        <v>127</v>
      </c>
      <c r="O40" s="12">
        <v>0.52775330396475773</v>
      </c>
      <c r="P40" s="23">
        <v>0.18207215558227685</v>
      </c>
      <c r="R40" s="18"/>
    </row>
    <row r="41" spans="1:18" ht="15" customHeight="1" x14ac:dyDescent="0.25">
      <c r="A41" s="10" t="s">
        <v>215</v>
      </c>
      <c r="B41" s="10" t="s">
        <v>192</v>
      </c>
      <c r="C41" s="10" t="s">
        <v>243</v>
      </c>
      <c r="D41" s="10" t="s">
        <v>5</v>
      </c>
      <c r="E41" s="10" t="s">
        <v>463</v>
      </c>
      <c r="F41" s="10" t="s">
        <v>260</v>
      </c>
      <c r="G41" s="10" t="s">
        <v>261</v>
      </c>
      <c r="H41" s="7">
        <v>4433381.12</v>
      </c>
      <c r="I41" s="9">
        <v>3.1874128266321639E-3</v>
      </c>
      <c r="J41" s="9" t="s">
        <v>262</v>
      </c>
      <c r="K41" s="9">
        <v>5.5E-2</v>
      </c>
      <c r="L41" s="14">
        <v>46625</v>
      </c>
      <c r="M41" s="13">
        <v>1.9339254244194162</v>
      </c>
      <c r="N41" s="13" t="s">
        <v>127</v>
      </c>
      <c r="O41" s="12">
        <v>0.46101694915254243</v>
      </c>
      <c r="P41" s="23">
        <v>1</v>
      </c>
      <c r="R41" s="18"/>
    </row>
    <row r="42" spans="1:18" ht="15" customHeight="1" x14ac:dyDescent="0.25">
      <c r="A42" s="10" t="s">
        <v>215</v>
      </c>
      <c r="B42" s="10" t="s">
        <v>189</v>
      </c>
      <c r="C42" s="10" t="s">
        <v>242</v>
      </c>
      <c r="D42" s="10" t="s">
        <v>138</v>
      </c>
      <c r="E42" s="10" t="s">
        <v>457</v>
      </c>
      <c r="F42" s="10" t="s">
        <v>260</v>
      </c>
      <c r="G42" s="10" t="s">
        <v>261</v>
      </c>
      <c r="H42" s="7">
        <v>4255671.2739840001</v>
      </c>
      <c r="I42" s="9">
        <v>3.0596469911945319E-3</v>
      </c>
      <c r="J42" s="9" t="s">
        <v>263</v>
      </c>
      <c r="K42" s="9">
        <v>6.5000000000000002E-2</v>
      </c>
      <c r="L42" s="14" t="s">
        <v>405</v>
      </c>
      <c r="M42" s="13">
        <v>2.9102210925196226</v>
      </c>
      <c r="N42" s="13" t="s">
        <v>127</v>
      </c>
      <c r="O42" s="12">
        <v>0.5378975741239892</v>
      </c>
      <c r="P42" s="23">
        <v>4.5960000000000001E-2</v>
      </c>
      <c r="R42" s="18"/>
    </row>
    <row r="43" spans="1:18" ht="15" customHeight="1" x14ac:dyDescent="0.25">
      <c r="A43" s="10" t="s">
        <v>215</v>
      </c>
      <c r="B43" s="10" t="s">
        <v>190</v>
      </c>
      <c r="C43" s="10" t="s">
        <v>31</v>
      </c>
      <c r="D43" s="10" t="s">
        <v>21</v>
      </c>
      <c r="E43" s="10" t="s">
        <v>142</v>
      </c>
      <c r="F43" s="10" t="s">
        <v>260</v>
      </c>
      <c r="G43" s="10" t="s">
        <v>261</v>
      </c>
      <c r="H43" s="7">
        <v>4210601.0600000005</v>
      </c>
      <c r="I43" s="9">
        <v>3.0272434205870814E-3</v>
      </c>
      <c r="J43" s="9" t="s">
        <v>263</v>
      </c>
      <c r="K43" s="9">
        <v>7.7499999999999999E-2</v>
      </c>
      <c r="L43" s="14">
        <v>47997</v>
      </c>
      <c r="M43" s="13">
        <v>2.7356207351298578</v>
      </c>
      <c r="N43" s="13" t="s">
        <v>127</v>
      </c>
      <c r="O43" s="12">
        <v>0.42065400336619374</v>
      </c>
      <c r="P43" s="23">
        <v>1</v>
      </c>
      <c r="R43" s="18"/>
    </row>
    <row r="44" spans="1:18" ht="15" customHeight="1" x14ac:dyDescent="0.25">
      <c r="A44" s="10" t="s">
        <v>215</v>
      </c>
      <c r="B44" s="10" t="s">
        <v>191</v>
      </c>
      <c r="C44" s="10" t="s">
        <v>30</v>
      </c>
      <c r="D44" s="10" t="s">
        <v>21</v>
      </c>
      <c r="E44" s="10" t="s">
        <v>142</v>
      </c>
      <c r="F44" s="10" t="s">
        <v>260</v>
      </c>
      <c r="G44" s="10" t="s">
        <v>261</v>
      </c>
      <c r="H44" s="7">
        <v>4210601.0600000005</v>
      </c>
      <c r="I44" s="9">
        <v>3.0272434205870814E-3</v>
      </c>
      <c r="J44" s="9" t="s">
        <v>263</v>
      </c>
      <c r="K44" s="9">
        <v>7.7499999999999999E-2</v>
      </c>
      <c r="L44" s="14">
        <v>47997</v>
      </c>
      <c r="M44" s="13">
        <v>2.7356207351298578</v>
      </c>
      <c r="N44" s="13" t="s">
        <v>127</v>
      </c>
      <c r="O44" s="12">
        <v>0.42065400336619374</v>
      </c>
      <c r="P44" s="23">
        <v>1</v>
      </c>
      <c r="R44" s="18"/>
    </row>
    <row r="45" spans="1:18" ht="15" customHeight="1" x14ac:dyDescent="0.25">
      <c r="A45" s="10" t="s">
        <v>215</v>
      </c>
      <c r="B45" s="10" t="s">
        <v>183</v>
      </c>
      <c r="C45" s="10" t="s">
        <v>23</v>
      </c>
      <c r="D45" s="10" t="s">
        <v>5</v>
      </c>
      <c r="E45" s="10" t="s">
        <v>457</v>
      </c>
      <c r="F45" s="10" t="s">
        <v>260</v>
      </c>
      <c r="G45" s="10" t="s">
        <v>261</v>
      </c>
      <c r="H45" s="7">
        <v>4022613.9317680001</v>
      </c>
      <c r="I45" s="9">
        <v>2.8920886555105288E-3</v>
      </c>
      <c r="J45" s="9" t="s">
        <v>263</v>
      </c>
      <c r="K45" s="9">
        <v>5.9400000000000001E-2</v>
      </c>
      <c r="L45" s="14">
        <v>46068</v>
      </c>
      <c r="M45" s="13">
        <v>0.6</v>
      </c>
      <c r="N45" s="13" t="s">
        <v>127</v>
      </c>
      <c r="O45" s="12">
        <v>2</v>
      </c>
      <c r="P45" s="23">
        <v>0.27128251121076236</v>
      </c>
      <c r="R45" s="18"/>
    </row>
    <row r="46" spans="1:18" ht="15" customHeight="1" x14ac:dyDescent="0.25">
      <c r="A46" s="10" t="s">
        <v>215</v>
      </c>
      <c r="B46" s="10" t="s">
        <v>195</v>
      </c>
      <c r="C46" s="10" t="s">
        <v>246</v>
      </c>
      <c r="D46" s="10" t="s">
        <v>5</v>
      </c>
      <c r="E46" s="10" t="s">
        <v>457</v>
      </c>
      <c r="F46" s="10" t="s">
        <v>260</v>
      </c>
      <c r="G46" s="10" t="s">
        <v>261</v>
      </c>
      <c r="H46" s="7">
        <v>3964314.2539920006</v>
      </c>
      <c r="I46" s="9">
        <v>2.8501736620322009E-3</v>
      </c>
      <c r="J46" s="9" t="s">
        <v>262</v>
      </c>
      <c r="K46" s="9">
        <v>4.4999999999999998E-2</v>
      </c>
      <c r="L46" s="14">
        <v>46503</v>
      </c>
      <c r="M46" s="13">
        <v>1.6</v>
      </c>
      <c r="N46" s="13" t="s">
        <v>127</v>
      </c>
      <c r="O46" s="12">
        <v>0.42553191489361702</v>
      </c>
      <c r="P46" s="23">
        <v>0.41975308641975306</v>
      </c>
      <c r="R46" s="18"/>
    </row>
    <row r="47" spans="1:18" ht="15" customHeight="1" x14ac:dyDescent="0.25">
      <c r="A47" s="10" t="s">
        <v>215</v>
      </c>
      <c r="B47" s="10" t="s">
        <v>209</v>
      </c>
      <c r="C47" s="10" t="s">
        <v>257</v>
      </c>
      <c r="D47" s="10" t="s">
        <v>5</v>
      </c>
      <c r="E47" s="10" t="s">
        <v>461</v>
      </c>
      <c r="F47" s="10" t="s">
        <v>260</v>
      </c>
      <c r="G47" s="10" t="s">
        <v>261</v>
      </c>
      <c r="H47" s="7">
        <v>3946561.1971419994</v>
      </c>
      <c r="I47" s="9">
        <v>2.8374099677807977E-3</v>
      </c>
      <c r="J47" s="9" t="s">
        <v>263</v>
      </c>
      <c r="K47" s="9">
        <v>0.12</v>
      </c>
      <c r="L47" s="14">
        <v>46449</v>
      </c>
      <c r="M47" s="13">
        <v>1.7153513009377346</v>
      </c>
      <c r="N47" s="13" t="s">
        <v>127</v>
      </c>
      <c r="O47" s="12">
        <v>0.5181347150259068</v>
      </c>
      <c r="P47" s="23">
        <v>1</v>
      </c>
      <c r="R47" s="18"/>
    </row>
    <row r="48" spans="1:18" ht="15" customHeight="1" x14ac:dyDescent="0.25">
      <c r="A48" s="10" t="s">
        <v>215</v>
      </c>
      <c r="B48" s="10" t="s">
        <v>194</v>
      </c>
      <c r="C48" s="10" t="s">
        <v>245</v>
      </c>
      <c r="D48" s="10" t="s">
        <v>143</v>
      </c>
      <c r="E48" s="10" t="s">
        <v>143</v>
      </c>
      <c r="F48" s="10" t="s">
        <v>260</v>
      </c>
      <c r="G48" s="10" t="s">
        <v>261</v>
      </c>
      <c r="H48" s="7">
        <v>3792248.9284319999</v>
      </c>
      <c r="I48" s="9">
        <v>2.7264659971904773E-3</v>
      </c>
      <c r="J48" s="9" t="s">
        <v>263</v>
      </c>
      <c r="K48" s="9">
        <v>0.05</v>
      </c>
      <c r="L48" s="14" t="s">
        <v>408</v>
      </c>
      <c r="M48" s="13">
        <v>6.8832270824774486</v>
      </c>
      <c r="N48" s="13" t="s">
        <v>127</v>
      </c>
      <c r="O48" s="12">
        <v>0.555291165527386</v>
      </c>
      <c r="P48" s="23">
        <v>3.489086996618506E-2</v>
      </c>
      <c r="R48" s="18"/>
    </row>
    <row r="49" spans="1:18" ht="15" customHeight="1" x14ac:dyDescent="0.25">
      <c r="A49" s="10" t="s">
        <v>215</v>
      </c>
      <c r="B49" s="10" t="s">
        <v>197</v>
      </c>
      <c r="C49" s="10" t="s">
        <v>248</v>
      </c>
      <c r="D49" s="10" t="s">
        <v>143</v>
      </c>
      <c r="E49" s="10" t="s">
        <v>143</v>
      </c>
      <c r="F49" s="10" t="s">
        <v>260</v>
      </c>
      <c r="G49" s="10" t="s">
        <v>261</v>
      </c>
      <c r="H49" s="7">
        <v>3179646.8262</v>
      </c>
      <c r="I49" s="9">
        <v>2.286031090868662E-3</v>
      </c>
      <c r="J49" s="9" t="s">
        <v>263</v>
      </c>
      <c r="K49" s="9">
        <v>6.4000000000000001E-2</v>
      </c>
      <c r="L49" s="14" t="s">
        <v>403</v>
      </c>
      <c r="M49" s="13">
        <v>5.5050191093720651</v>
      </c>
      <c r="N49" s="13" t="s">
        <v>127</v>
      </c>
      <c r="O49" s="12">
        <v>0.95684623481006614</v>
      </c>
      <c r="P49" s="23">
        <v>0.1854579174166803</v>
      </c>
      <c r="R49" s="18"/>
    </row>
    <row r="50" spans="1:18" ht="15" customHeight="1" x14ac:dyDescent="0.25">
      <c r="A50" s="10" t="s">
        <v>215</v>
      </c>
      <c r="B50" s="10" t="s">
        <v>198</v>
      </c>
      <c r="C50" s="10" t="s">
        <v>15</v>
      </c>
      <c r="D50" s="10" t="s">
        <v>143</v>
      </c>
      <c r="E50" s="10" t="s">
        <v>143</v>
      </c>
      <c r="F50" s="10" t="s">
        <v>260</v>
      </c>
      <c r="G50" s="10" t="s">
        <v>261</v>
      </c>
      <c r="H50" s="7">
        <v>2725489.8090000004</v>
      </c>
      <c r="I50" s="9">
        <v>1.9595114746331233E-3</v>
      </c>
      <c r="J50" s="9" t="s">
        <v>263</v>
      </c>
      <c r="K50" s="9">
        <v>0.06</v>
      </c>
      <c r="L50" s="14">
        <v>49334</v>
      </c>
      <c r="M50" s="13">
        <v>4.5</v>
      </c>
      <c r="N50" s="13" t="s">
        <v>127</v>
      </c>
      <c r="O50" s="12">
        <v>0.66462913667882606</v>
      </c>
      <c r="P50" s="23">
        <v>0.14585764294049008</v>
      </c>
      <c r="R50" s="18"/>
    </row>
    <row r="51" spans="1:18" ht="15" customHeight="1" x14ac:dyDescent="0.25">
      <c r="A51" s="10" t="s">
        <v>215</v>
      </c>
      <c r="B51" s="10" t="s">
        <v>199</v>
      </c>
      <c r="C51" s="10" t="s">
        <v>14</v>
      </c>
      <c r="D51" s="10" t="s">
        <v>143</v>
      </c>
      <c r="E51" s="10" t="s">
        <v>143</v>
      </c>
      <c r="F51" s="10" t="s">
        <v>260</v>
      </c>
      <c r="G51" s="10" t="s">
        <v>261</v>
      </c>
      <c r="H51" s="7">
        <v>2725489.8090000004</v>
      </c>
      <c r="I51" s="9">
        <v>1.9595114746331233E-3</v>
      </c>
      <c r="J51" s="9" t="s">
        <v>263</v>
      </c>
      <c r="K51" s="9">
        <v>0.06</v>
      </c>
      <c r="L51" s="14">
        <v>49334</v>
      </c>
      <c r="M51" s="13">
        <v>4.5</v>
      </c>
      <c r="N51" s="13" t="s">
        <v>127</v>
      </c>
      <c r="O51" s="12" t="s">
        <v>454</v>
      </c>
      <c r="P51" s="23">
        <v>0.14585764294049008</v>
      </c>
      <c r="R51" s="18"/>
    </row>
    <row r="52" spans="1:18" ht="15" customHeight="1" x14ac:dyDescent="0.25">
      <c r="A52" s="10" t="s">
        <v>215</v>
      </c>
      <c r="B52" s="10" t="s">
        <v>193</v>
      </c>
      <c r="C52" s="10" t="s">
        <v>244</v>
      </c>
      <c r="D52" s="10" t="s">
        <v>5</v>
      </c>
      <c r="E52" s="10" t="s">
        <v>459</v>
      </c>
      <c r="F52" s="10" t="s">
        <v>260</v>
      </c>
      <c r="G52" s="10" t="s">
        <v>261</v>
      </c>
      <c r="H52" s="7">
        <v>2632988.1557999998</v>
      </c>
      <c r="I52" s="9">
        <v>1.8930067127112874E-3</v>
      </c>
      <c r="J52" s="9" t="s">
        <v>263</v>
      </c>
      <c r="K52" s="9">
        <v>9.35E-2</v>
      </c>
      <c r="L52" s="14" t="s">
        <v>407</v>
      </c>
      <c r="M52" s="13">
        <v>1.4114889213399784</v>
      </c>
      <c r="N52" s="13" t="s">
        <v>127</v>
      </c>
      <c r="O52" s="12" t="s">
        <v>454</v>
      </c>
      <c r="P52" s="23">
        <v>1</v>
      </c>
      <c r="R52" s="18"/>
    </row>
    <row r="53" spans="1:18" ht="15" customHeight="1" x14ac:dyDescent="0.25">
      <c r="A53" s="10" t="s">
        <v>215</v>
      </c>
      <c r="B53" s="10" t="s">
        <v>201</v>
      </c>
      <c r="C53" s="10" t="s">
        <v>22</v>
      </c>
      <c r="D53" s="10" t="s">
        <v>21</v>
      </c>
      <c r="E53" s="10" t="s">
        <v>142</v>
      </c>
      <c r="F53" s="10" t="s">
        <v>260</v>
      </c>
      <c r="G53" s="10" t="s">
        <v>261</v>
      </c>
      <c r="H53" s="7">
        <v>2129483.781</v>
      </c>
      <c r="I53" s="9">
        <v>1.5310084411747026E-3</v>
      </c>
      <c r="J53" s="9" t="s">
        <v>263</v>
      </c>
      <c r="K53" s="9">
        <v>5.0599999999999999E-2</v>
      </c>
      <c r="L53" s="14" t="s">
        <v>411</v>
      </c>
      <c r="M53" s="13">
        <v>4.5999999999999996</v>
      </c>
      <c r="N53" s="13" t="s">
        <v>127</v>
      </c>
      <c r="O53" s="12">
        <v>0.28378506894912031</v>
      </c>
      <c r="P53" s="23">
        <v>0.16071428571428573</v>
      </c>
      <c r="R53" s="18"/>
    </row>
    <row r="54" spans="1:18" ht="15" customHeight="1" x14ac:dyDescent="0.25">
      <c r="A54" s="10" t="s">
        <v>215</v>
      </c>
      <c r="B54" s="10" t="s">
        <v>203</v>
      </c>
      <c r="C54" s="10" t="s">
        <v>251</v>
      </c>
      <c r="D54" s="10" t="s">
        <v>5</v>
      </c>
      <c r="E54" s="10" t="s">
        <v>460</v>
      </c>
      <c r="F54" s="10" t="s">
        <v>260</v>
      </c>
      <c r="G54" s="10" t="s">
        <v>261</v>
      </c>
      <c r="H54" s="7">
        <v>2021144.95</v>
      </c>
      <c r="I54" s="9">
        <v>1.4531174207086494E-3</v>
      </c>
      <c r="J54" s="9" t="s">
        <v>262</v>
      </c>
      <c r="K54" s="9">
        <v>4.7500000000000001E-2</v>
      </c>
      <c r="L54" s="14" t="s">
        <v>413</v>
      </c>
      <c r="M54" s="13">
        <v>0.6</v>
      </c>
      <c r="N54" s="13" t="s">
        <v>127</v>
      </c>
      <c r="O54" s="12">
        <v>0.77508473492357866</v>
      </c>
      <c r="P54" s="23">
        <v>1</v>
      </c>
      <c r="R54" s="18"/>
    </row>
    <row r="55" spans="1:18" ht="15" customHeight="1" x14ac:dyDescent="0.25">
      <c r="A55" s="10" t="s">
        <v>215</v>
      </c>
      <c r="B55" s="10" t="s">
        <v>464</v>
      </c>
      <c r="C55" s="10" t="s">
        <v>453</v>
      </c>
      <c r="D55" s="10" t="s">
        <v>5</v>
      </c>
      <c r="E55" s="10" t="s">
        <v>462</v>
      </c>
      <c r="F55" s="10" t="s">
        <v>260</v>
      </c>
      <c r="G55" s="10" t="s">
        <v>261</v>
      </c>
      <c r="H55" s="7">
        <v>1990448.8253910001</v>
      </c>
      <c r="I55" s="9">
        <v>1.4310482101764798E-3</v>
      </c>
      <c r="J55" s="9" t="s">
        <v>262</v>
      </c>
      <c r="K55" s="9">
        <v>5.2499999999999998E-2</v>
      </c>
      <c r="L55" s="14">
        <v>47847</v>
      </c>
      <c r="M55" s="13">
        <v>2.9605456876737928</v>
      </c>
      <c r="N55" s="13" t="s">
        <v>127</v>
      </c>
      <c r="O55" s="12">
        <v>0.41955108034403188</v>
      </c>
      <c r="P55" s="23">
        <v>0.497475</v>
      </c>
      <c r="R55" s="18"/>
    </row>
    <row r="56" spans="1:18" ht="15" customHeight="1" x14ac:dyDescent="0.25">
      <c r="A56" s="10" t="s">
        <v>215</v>
      </c>
      <c r="B56" s="10" t="s">
        <v>204</v>
      </c>
      <c r="C56" s="10" t="s">
        <v>252</v>
      </c>
      <c r="D56" s="10" t="s">
        <v>138</v>
      </c>
      <c r="E56" s="10" t="s">
        <v>458</v>
      </c>
      <c r="F56" s="10" t="s">
        <v>260</v>
      </c>
      <c r="G56" s="10" t="s">
        <v>261</v>
      </c>
      <c r="H56" s="7">
        <v>1984653.04305</v>
      </c>
      <c r="I56" s="9">
        <v>1.4268812887063781E-3</v>
      </c>
      <c r="J56" s="9" t="s">
        <v>263</v>
      </c>
      <c r="K56" s="9">
        <v>0.08</v>
      </c>
      <c r="L56" s="14" t="s">
        <v>414</v>
      </c>
      <c r="M56" s="13">
        <v>2.6223525247675146</v>
      </c>
      <c r="N56" s="13" t="s">
        <v>127</v>
      </c>
      <c r="O56" s="12">
        <v>0.37182608695652175</v>
      </c>
      <c r="P56" s="23">
        <v>5.0999999999999997E-2</v>
      </c>
      <c r="R56" s="18"/>
    </row>
    <row r="57" spans="1:18" ht="15" customHeight="1" x14ac:dyDescent="0.25">
      <c r="A57" s="10" t="s">
        <v>215</v>
      </c>
      <c r="B57" s="10" t="s">
        <v>202</v>
      </c>
      <c r="C57" s="10" t="s">
        <v>250</v>
      </c>
      <c r="D57" s="10" t="s">
        <v>5</v>
      </c>
      <c r="E57" s="10" t="s">
        <v>142</v>
      </c>
      <c r="F57" s="10" t="s">
        <v>260</v>
      </c>
      <c r="G57" s="10" t="s">
        <v>261</v>
      </c>
      <c r="H57" s="7">
        <v>1976735.085</v>
      </c>
      <c r="I57" s="9">
        <v>1.4211886129886393E-3</v>
      </c>
      <c r="J57" s="9" t="s">
        <v>262</v>
      </c>
      <c r="K57" s="9">
        <v>1.7000000000000001E-2</v>
      </c>
      <c r="L57" s="14" t="s">
        <v>412</v>
      </c>
      <c r="M57" s="13">
        <v>2</v>
      </c>
      <c r="N57" s="13" t="s">
        <v>127</v>
      </c>
      <c r="O57" s="12">
        <v>0.68112704027803639</v>
      </c>
      <c r="P57" s="23">
        <v>0.15735454545454544</v>
      </c>
      <c r="R57" s="18"/>
    </row>
    <row r="58" spans="1:18" ht="15" customHeight="1" x14ac:dyDescent="0.25">
      <c r="A58" s="10" t="s">
        <v>215</v>
      </c>
      <c r="B58" s="10" t="s">
        <v>207</v>
      </c>
      <c r="C58" s="10" t="s">
        <v>255</v>
      </c>
      <c r="D58" s="10" t="s">
        <v>5</v>
      </c>
      <c r="E58" s="10" t="s">
        <v>461</v>
      </c>
      <c r="F58" s="10" t="s">
        <v>260</v>
      </c>
      <c r="G58" s="10" t="s">
        <v>261</v>
      </c>
      <c r="H58" s="7">
        <v>1924284.72594</v>
      </c>
      <c r="I58" s="9">
        <v>1.3834790313613989E-3</v>
      </c>
      <c r="J58" s="9" t="s">
        <v>262</v>
      </c>
      <c r="K58" s="9">
        <v>0.06</v>
      </c>
      <c r="L58" s="14">
        <v>46178</v>
      </c>
      <c r="M58" s="13">
        <v>1.043654986499053</v>
      </c>
      <c r="N58" s="13" t="s">
        <v>127</v>
      </c>
      <c r="O58" s="12">
        <v>0.63273169742445745</v>
      </c>
      <c r="P58" s="23">
        <v>1</v>
      </c>
      <c r="R58" s="18"/>
    </row>
    <row r="59" spans="1:18" ht="15" customHeight="1" x14ac:dyDescent="0.25">
      <c r="A59" s="10" t="s">
        <v>215</v>
      </c>
      <c r="B59" s="10" t="s">
        <v>205</v>
      </c>
      <c r="C59" s="10" t="s">
        <v>253</v>
      </c>
      <c r="D59" s="10" t="s">
        <v>143</v>
      </c>
      <c r="E59" s="10" t="s">
        <v>143</v>
      </c>
      <c r="F59" s="10" t="s">
        <v>260</v>
      </c>
      <c r="G59" s="10" t="s">
        <v>261</v>
      </c>
      <c r="H59" s="7">
        <v>1919755.0098999999</v>
      </c>
      <c r="I59" s="9">
        <v>1.3802223578167393E-3</v>
      </c>
      <c r="J59" s="9" t="s">
        <v>263</v>
      </c>
      <c r="K59" s="9">
        <v>0.05</v>
      </c>
      <c r="L59" s="14" t="s">
        <v>415</v>
      </c>
      <c r="M59" s="13">
        <v>4.9077819907435067</v>
      </c>
      <c r="N59" s="13" t="s">
        <v>127</v>
      </c>
      <c r="O59" s="12">
        <v>0.66958904109589046</v>
      </c>
      <c r="P59" s="23">
        <v>9.2756595506665429E-2</v>
      </c>
      <c r="R59" s="18"/>
    </row>
    <row r="60" spans="1:18" ht="15" customHeight="1" x14ac:dyDescent="0.25">
      <c r="A60" s="10" t="s">
        <v>215</v>
      </c>
      <c r="B60" s="10" t="s">
        <v>208</v>
      </c>
      <c r="C60" s="10" t="s">
        <v>256</v>
      </c>
      <c r="D60" s="10" t="s">
        <v>5</v>
      </c>
      <c r="E60" s="10" t="s">
        <v>461</v>
      </c>
      <c r="F60" s="10" t="s">
        <v>260</v>
      </c>
      <c r="G60" s="10" t="s">
        <v>261</v>
      </c>
      <c r="H60" s="7">
        <v>1739105.3592399999</v>
      </c>
      <c r="I60" s="9">
        <v>1.250342927635852E-3</v>
      </c>
      <c r="J60" s="9" t="s">
        <v>262</v>
      </c>
      <c r="K60" s="9">
        <v>0.05</v>
      </c>
      <c r="L60" s="14">
        <v>46512</v>
      </c>
      <c r="M60" s="13">
        <v>1.7168967192461424</v>
      </c>
      <c r="N60" s="13" t="s">
        <v>127</v>
      </c>
      <c r="O60" s="12">
        <v>0.45859619711474831</v>
      </c>
      <c r="P60" s="23">
        <v>1</v>
      </c>
      <c r="R60" s="18"/>
    </row>
    <row r="61" spans="1:18" ht="15" customHeight="1" x14ac:dyDescent="0.25">
      <c r="A61" s="10" t="s">
        <v>215</v>
      </c>
      <c r="B61" s="10" t="s">
        <v>200</v>
      </c>
      <c r="C61" s="10" t="s">
        <v>249</v>
      </c>
      <c r="D61" s="10" t="s">
        <v>138</v>
      </c>
      <c r="E61" s="10" t="s">
        <v>458</v>
      </c>
      <c r="F61" s="10" t="s">
        <v>260</v>
      </c>
      <c r="G61" s="10" t="s">
        <v>261</v>
      </c>
      <c r="H61" s="7">
        <v>1561065.0798249999</v>
      </c>
      <c r="I61" s="9">
        <v>1.1223395246113574E-3</v>
      </c>
      <c r="J61" s="9" t="s">
        <v>263</v>
      </c>
      <c r="K61" s="9">
        <v>0.06</v>
      </c>
      <c r="L61" s="14" t="s">
        <v>410</v>
      </c>
      <c r="M61" s="13">
        <v>4.5191587431404781</v>
      </c>
      <c r="N61" s="13" t="s">
        <v>127</v>
      </c>
      <c r="O61" s="12">
        <v>0.46558150148322819</v>
      </c>
      <c r="P61" s="23">
        <v>4.1058444043518667E-2</v>
      </c>
      <c r="R61" s="18"/>
    </row>
    <row r="62" spans="1:18" ht="15" customHeight="1" x14ac:dyDescent="0.25">
      <c r="A62" s="10" t="s">
        <v>215</v>
      </c>
      <c r="B62" s="10" t="s">
        <v>177</v>
      </c>
      <c r="C62" s="10" t="s">
        <v>233</v>
      </c>
      <c r="D62" s="10" t="s">
        <v>5</v>
      </c>
      <c r="E62" s="10" t="s">
        <v>461</v>
      </c>
      <c r="F62" s="10" t="s">
        <v>260</v>
      </c>
      <c r="G62" s="10" t="s">
        <v>261</v>
      </c>
      <c r="H62" s="7">
        <v>1456049.8511299998</v>
      </c>
      <c r="I62" s="9">
        <v>1.0468380331144674E-3</v>
      </c>
      <c r="J62" s="9" t="s">
        <v>262</v>
      </c>
      <c r="K62" s="9">
        <v>5.5E-2</v>
      </c>
      <c r="L62" s="14">
        <v>45754</v>
      </c>
      <c r="M62" s="13">
        <v>1.5873015873015872E-2</v>
      </c>
      <c r="N62" s="13" t="s">
        <v>127</v>
      </c>
      <c r="O62" s="12">
        <v>0.5524861878453039</v>
      </c>
      <c r="P62" s="23">
        <v>1</v>
      </c>
      <c r="R62" s="18"/>
    </row>
    <row r="63" spans="1:18" ht="15" customHeight="1" x14ac:dyDescent="0.25">
      <c r="A63" s="10" t="s">
        <v>215</v>
      </c>
      <c r="B63" s="10" t="s">
        <v>211</v>
      </c>
      <c r="C63" s="10" t="s">
        <v>135</v>
      </c>
      <c r="D63" s="10" t="s">
        <v>5</v>
      </c>
      <c r="E63" s="10" t="s">
        <v>461</v>
      </c>
      <c r="F63" s="10" t="s">
        <v>260</v>
      </c>
      <c r="G63" s="10" t="s">
        <v>261</v>
      </c>
      <c r="H63" s="7">
        <v>1206609.726762</v>
      </c>
      <c r="I63" s="9">
        <v>8.6750117251826282E-4</v>
      </c>
      <c r="J63" s="9" t="s">
        <v>263</v>
      </c>
      <c r="K63" s="9">
        <v>8.5000000000000006E-2</v>
      </c>
      <c r="L63" s="14">
        <v>52072</v>
      </c>
      <c r="M63" s="13">
        <v>6.6980237903247266</v>
      </c>
      <c r="N63" s="13" t="s">
        <v>127</v>
      </c>
      <c r="O63" s="12">
        <v>0.68965517241379315</v>
      </c>
      <c r="P63" s="23">
        <v>1</v>
      </c>
      <c r="R63" s="18"/>
    </row>
    <row r="64" spans="1:18" ht="15" customHeight="1" x14ac:dyDescent="0.25">
      <c r="A64" s="10" t="s">
        <v>215</v>
      </c>
      <c r="B64" s="10" t="s">
        <v>212</v>
      </c>
      <c r="C64" s="10" t="s">
        <v>20</v>
      </c>
      <c r="D64" s="10" t="s">
        <v>5</v>
      </c>
      <c r="E64" s="10" t="s">
        <v>459</v>
      </c>
      <c r="F64" s="10" t="s">
        <v>260</v>
      </c>
      <c r="G64" s="10" t="s">
        <v>261</v>
      </c>
      <c r="H64" s="7">
        <v>982498.32964499993</v>
      </c>
      <c r="I64" s="9">
        <v>7.0637459160180407E-4</v>
      </c>
      <c r="J64" s="9" t="s">
        <v>263</v>
      </c>
      <c r="K64" s="9">
        <v>8.5000000000000006E-2</v>
      </c>
      <c r="L64" s="14">
        <v>45897</v>
      </c>
      <c r="M64" s="13">
        <v>0.4</v>
      </c>
      <c r="N64" s="13" t="s">
        <v>127</v>
      </c>
      <c r="O64" s="12">
        <v>0.56497175141242939</v>
      </c>
      <c r="P64" s="23">
        <v>1</v>
      </c>
      <c r="R64" s="18"/>
    </row>
    <row r="65" spans="1:18" ht="15" customHeight="1" x14ac:dyDescent="0.25">
      <c r="A65" s="10" t="s">
        <v>215</v>
      </c>
      <c r="B65" s="10" t="s">
        <v>213</v>
      </c>
      <c r="C65" s="10" t="s">
        <v>19</v>
      </c>
      <c r="D65" s="10" t="s">
        <v>5</v>
      </c>
      <c r="E65" s="10" t="s">
        <v>459</v>
      </c>
      <c r="F65" s="10" t="s">
        <v>260</v>
      </c>
      <c r="G65" s="10" t="s">
        <v>261</v>
      </c>
      <c r="H65" s="7">
        <v>982498.32964499993</v>
      </c>
      <c r="I65" s="9">
        <v>7.0637459160180407E-4</v>
      </c>
      <c r="J65" s="9" t="s">
        <v>263</v>
      </c>
      <c r="K65" s="9">
        <v>8.5000000000000006E-2</v>
      </c>
      <c r="L65" s="14">
        <v>45897</v>
      </c>
      <c r="M65" s="13">
        <v>0.4</v>
      </c>
      <c r="N65" s="13" t="s">
        <v>127</v>
      </c>
      <c r="O65" s="12">
        <v>0.56497175141242939</v>
      </c>
      <c r="P65" s="23">
        <v>1</v>
      </c>
      <c r="R65" s="18"/>
    </row>
    <row r="66" spans="1:18" ht="15" customHeight="1" x14ac:dyDescent="0.25">
      <c r="A66" s="10" t="s">
        <v>215</v>
      </c>
      <c r="B66" s="10" t="s">
        <v>210</v>
      </c>
      <c r="C66" s="10" t="s">
        <v>258</v>
      </c>
      <c r="D66" s="10" t="s">
        <v>5</v>
      </c>
      <c r="E66" s="10" t="s">
        <v>462</v>
      </c>
      <c r="F66" s="10" t="s">
        <v>260</v>
      </c>
      <c r="G66" s="10" t="s">
        <v>261</v>
      </c>
      <c r="H66" s="7">
        <v>558055.10627700004</v>
      </c>
      <c r="I66" s="9">
        <v>4.0121793177007195E-4</v>
      </c>
      <c r="J66" s="9" t="s">
        <v>262</v>
      </c>
      <c r="K66" s="9">
        <v>0.06</v>
      </c>
      <c r="L66" s="14">
        <v>47275</v>
      </c>
      <c r="M66" s="13">
        <v>1.7603289014648849</v>
      </c>
      <c r="N66" s="13" t="s">
        <v>127</v>
      </c>
      <c r="O66" s="12">
        <v>0.58823529411764708</v>
      </c>
      <c r="P66" s="23">
        <v>1</v>
      </c>
      <c r="R66" s="18"/>
    </row>
    <row r="67" spans="1:18" ht="15" customHeight="1" x14ac:dyDescent="0.25">
      <c r="A67" s="10" t="s">
        <v>215</v>
      </c>
      <c r="B67" s="10" t="s">
        <v>214</v>
      </c>
      <c r="C67" s="10" t="s">
        <v>259</v>
      </c>
      <c r="D67" s="10" t="s">
        <v>28</v>
      </c>
      <c r="E67" s="10" t="s">
        <v>458</v>
      </c>
      <c r="F67" s="10" t="s">
        <v>260</v>
      </c>
      <c r="G67" s="10" t="s">
        <v>261</v>
      </c>
      <c r="H67" s="7">
        <v>58269.263085999999</v>
      </c>
      <c r="I67" s="9">
        <v>4.1893126607333152E-5</v>
      </c>
      <c r="J67" s="9" t="s">
        <v>262</v>
      </c>
      <c r="K67" s="9">
        <v>1.7000000000000001E-2</v>
      </c>
      <c r="L67" s="14" t="s">
        <v>435</v>
      </c>
      <c r="M67" s="13">
        <v>1.9322499333861809</v>
      </c>
      <c r="N67" s="13" t="s">
        <v>127</v>
      </c>
      <c r="O67" s="12">
        <v>0.38759689922480617</v>
      </c>
      <c r="P67" s="23">
        <v>5.8E-4</v>
      </c>
      <c r="R67" s="18"/>
    </row>
    <row r="68" spans="1:18" ht="15" customHeight="1" x14ac:dyDescent="0.25">
      <c r="A68" s="10" t="s">
        <v>215</v>
      </c>
      <c r="B68" s="10" t="s">
        <v>172</v>
      </c>
      <c r="C68" s="10" t="s">
        <v>231</v>
      </c>
      <c r="D68" s="10" t="s">
        <v>137</v>
      </c>
      <c r="E68" s="10" t="s">
        <v>457</v>
      </c>
      <c r="F68" s="10" t="s">
        <v>260</v>
      </c>
      <c r="G68" s="10" t="s">
        <v>261</v>
      </c>
      <c r="H68" s="7">
        <v>0</v>
      </c>
      <c r="I68" s="9">
        <v>0</v>
      </c>
      <c r="J68" s="9" t="s">
        <v>263</v>
      </c>
      <c r="K68" s="9">
        <v>8.6970000000000006E-2</v>
      </c>
      <c r="L68" s="14">
        <v>51904</v>
      </c>
      <c r="M68" s="13">
        <v>6.4922344717951557</v>
      </c>
      <c r="N68" s="13" t="s">
        <v>127</v>
      </c>
      <c r="O68" s="12" t="s">
        <v>454</v>
      </c>
      <c r="P68" s="23">
        <v>1</v>
      </c>
      <c r="R68" s="18"/>
    </row>
    <row r="69" spans="1:18" ht="15" customHeight="1" x14ac:dyDescent="0.25">
      <c r="A69" s="10" t="s">
        <v>215</v>
      </c>
      <c r="B69" s="10" t="s">
        <v>171</v>
      </c>
      <c r="C69" s="10" t="s">
        <v>230</v>
      </c>
      <c r="D69" s="10" t="s">
        <v>137</v>
      </c>
      <c r="E69" s="10" t="s">
        <v>457</v>
      </c>
      <c r="F69" s="10" t="s">
        <v>260</v>
      </c>
      <c r="G69" s="10" t="s">
        <v>261</v>
      </c>
      <c r="H69" s="7">
        <v>0</v>
      </c>
      <c r="I69" s="9">
        <v>0</v>
      </c>
      <c r="J69" s="9" t="s">
        <v>263</v>
      </c>
      <c r="K69" s="9">
        <v>8.6800000000000002E-2</v>
      </c>
      <c r="L69" s="14" t="s">
        <v>400</v>
      </c>
      <c r="M69" s="13">
        <v>6.0038931011910135</v>
      </c>
      <c r="N69" s="13" t="s">
        <v>127</v>
      </c>
      <c r="O69" s="12" t="s">
        <v>454</v>
      </c>
      <c r="P69" s="23">
        <v>0.83626566416040105</v>
      </c>
      <c r="R69" s="18"/>
    </row>
    <row r="70" spans="1:18" ht="15" customHeight="1" x14ac:dyDescent="0.25">
      <c r="A70" s="10" t="s">
        <v>215</v>
      </c>
      <c r="B70" s="10" t="s">
        <v>196</v>
      </c>
      <c r="C70" s="10" t="s">
        <v>247</v>
      </c>
      <c r="D70" s="10" t="s">
        <v>137</v>
      </c>
      <c r="E70" s="10" t="s">
        <v>457</v>
      </c>
      <c r="F70" s="10" t="s">
        <v>260</v>
      </c>
      <c r="G70" s="10" t="s">
        <v>261</v>
      </c>
      <c r="H70" s="7">
        <v>0</v>
      </c>
      <c r="I70" s="9">
        <v>0</v>
      </c>
      <c r="J70" s="9" t="s">
        <v>263</v>
      </c>
      <c r="K70" s="9">
        <v>9.5000000000000001E-2</v>
      </c>
      <c r="L70" s="14" t="s">
        <v>409</v>
      </c>
      <c r="M70" s="13">
        <v>2.0586695393799852</v>
      </c>
      <c r="N70" s="13" t="s">
        <v>127</v>
      </c>
      <c r="O70" s="12" t="s">
        <v>454</v>
      </c>
      <c r="P70" s="23">
        <v>0.61544444444444446</v>
      </c>
      <c r="R70" s="18"/>
    </row>
    <row r="71" spans="1:18" ht="15" customHeight="1" x14ac:dyDescent="0.25">
      <c r="A71" s="10" t="s">
        <v>215</v>
      </c>
      <c r="B71" s="10" t="s">
        <v>188</v>
      </c>
      <c r="C71" s="10" t="s">
        <v>241</v>
      </c>
      <c r="D71" s="10" t="s">
        <v>137</v>
      </c>
      <c r="E71" s="10" t="s">
        <v>457</v>
      </c>
      <c r="F71" s="10" t="s">
        <v>260</v>
      </c>
      <c r="G71" s="10" t="s">
        <v>261</v>
      </c>
      <c r="H71" s="7">
        <v>0</v>
      </c>
      <c r="I71" s="9">
        <v>0</v>
      </c>
      <c r="J71" s="9" t="s">
        <v>263</v>
      </c>
      <c r="K71" s="9">
        <v>8.4699999999999998E-2</v>
      </c>
      <c r="L71" s="14" t="s">
        <v>406</v>
      </c>
      <c r="M71" s="13">
        <v>6.2928557579650342</v>
      </c>
      <c r="N71" s="13" t="s">
        <v>127</v>
      </c>
      <c r="O71" s="12" t="s">
        <v>454</v>
      </c>
      <c r="P71" s="23">
        <v>1</v>
      </c>
      <c r="R71" s="18"/>
    </row>
    <row r="72" spans="1:18" ht="15" customHeight="1" x14ac:dyDescent="0.25">
      <c r="A72" s="10" t="s">
        <v>215</v>
      </c>
      <c r="B72" s="10" t="s">
        <v>206</v>
      </c>
      <c r="C72" s="10" t="s">
        <v>254</v>
      </c>
      <c r="D72" s="10" t="s">
        <v>137</v>
      </c>
      <c r="E72" s="10" t="s">
        <v>457</v>
      </c>
      <c r="F72" s="10" t="s">
        <v>260</v>
      </c>
      <c r="G72" s="10" t="s">
        <v>261</v>
      </c>
      <c r="H72" s="7">
        <v>0</v>
      </c>
      <c r="I72" s="9">
        <v>0</v>
      </c>
      <c r="J72" s="9" t="s">
        <v>263</v>
      </c>
      <c r="K72" s="9">
        <v>7.9479999999999995E-2</v>
      </c>
      <c r="L72" s="14">
        <v>51567</v>
      </c>
      <c r="M72" s="13">
        <v>6.7185115165025939</v>
      </c>
      <c r="N72" s="13" t="s">
        <v>127</v>
      </c>
      <c r="O72" s="12" t="s">
        <v>454</v>
      </c>
      <c r="P72" s="23">
        <v>1</v>
      </c>
      <c r="R72" s="18"/>
    </row>
    <row r="73" spans="1:18" ht="21" customHeight="1" x14ac:dyDescent="0.25">
      <c r="A73" s="5"/>
      <c r="B73" s="5" t="s">
        <v>4</v>
      </c>
      <c r="C73" s="11"/>
      <c r="D73" s="11"/>
      <c r="E73" s="11"/>
      <c r="F73" s="11"/>
      <c r="G73" s="11"/>
      <c r="H73" s="29">
        <v>648744882.34588182</v>
      </c>
      <c r="I73" s="35">
        <v>0.46642003094947942</v>
      </c>
      <c r="J73" s="11"/>
      <c r="K73" s="9"/>
      <c r="L73" s="5" t="s">
        <v>264</v>
      </c>
      <c r="M73" s="33">
        <v>2.6365001536744237</v>
      </c>
      <c r="N73" s="4"/>
      <c r="O73" s="3"/>
    </row>
    <row r="74" spans="1:18" ht="24.6" customHeight="1" x14ac:dyDescent="0.25">
      <c r="A74" s="10" t="s">
        <v>373</v>
      </c>
      <c r="B74" s="10" t="s">
        <v>374</v>
      </c>
      <c r="C74" s="10" t="s">
        <v>375</v>
      </c>
      <c r="D74" s="10" t="s">
        <v>5</v>
      </c>
      <c r="E74" s="10"/>
      <c r="F74" s="10" t="s">
        <v>368</v>
      </c>
      <c r="G74" s="10" t="s">
        <v>370</v>
      </c>
      <c r="H74" s="7">
        <v>11055900.189999999</v>
      </c>
      <c r="I74" s="9">
        <v>7.9487229096087669E-3</v>
      </c>
      <c r="J74" s="41"/>
      <c r="K74" s="41"/>
      <c r="L74" s="14"/>
      <c r="M74" s="13"/>
      <c r="N74" s="13"/>
      <c r="O74" s="12"/>
      <c r="P74" s="23"/>
      <c r="R74" s="18"/>
    </row>
    <row r="75" spans="1:18" ht="15" customHeight="1" x14ac:dyDescent="0.25">
      <c r="A75" s="10" t="s">
        <v>373</v>
      </c>
      <c r="B75" s="10" t="s">
        <v>376</v>
      </c>
      <c r="C75" s="10" t="s">
        <v>377</v>
      </c>
      <c r="D75" s="10" t="s">
        <v>378</v>
      </c>
      <c r="E75" s="10"/>
      <c r="F75" s="10" t="s">
        <v>260</v>
      </c>
      <c r="G75" s="10" t="s">
        <v>261</v>
      </c>
      <c r="H75" s="7">
        <v>4117965.7</v>
      </c>
      <c r="I75" s="9">
        <v>2.9606425291519483E-3</v>
      </c>
      <c r="J75" s="9" t="s">
        <v>263</v>
      </c>
      <c r="K75" s="9">
        <v>8.5000000000000006E-2</v>
      </c>
      <c r="L75" s="14"/>
      <c r="M75" s="13"/>
      <c r="N75" s="13"/>
      <c r="O75" s="12"/>
      <c r="P75" s="23"/>
      <c r="R75" s="18"/>
    </row>
    <row r="76" spans="1:18" ht="21" customHeight="1" x14ac:dyDescent="0.25">
      <c r="A76" s="5"/>
      <c r="B76" s="5" t="s">
        <v>379</v>
      </c>
      <c r="C76" s="11"/>
      <c r="D76" s="11"/>
      <c r="E76" s="11"/>
      <c r="F76" s="11"/>
      <c r="G76" s="11"/>
      <c r="H76" s="29">
        <v>15173865.890000001</v>
      </c>
      <c r="I76" s="30">
        <v>1.0909365438760716E-2</v>
      </c>
      <c r="J76" s="11"/>
      <c r="K76" s="9"/>
      <c r="L76" s="5"/>
      <c r="M76" s="33"/>
      <c r="N76" s="4"/>
      <c r="O76" s="3"/>
    </row>
    <row r="77" spans="1:18" ht="15" customHeight="1" x14ac:dyDescent="0.25">
      <c r="A77" s="10" t="s">
        <v>265</v>
      </c>
      <c r="B77" s="10" t="s">
        <v>272</v>
      </c>
      <c r="C77" s="10" t="s">
        <v>273</v>
      </c>
      <c r="D77" s="10" t="s">
        <v>5</v>
      </c>
      <c r="E77" s="10"/>
      <c r="F77" s="10" t="s">
        <v>368</v>
      </c>
      <c r="G77" s="10" t="s">
        <v>369</v>
      </c>
      <c r="H77" s="7">
        <v>60958728.200000003</v>
      </c>
      <c r="I77" s="9">
        <v>0.22020000000000001</v>
      </c>
      <c r="J77" s="9"/>
      <c r="K77" s="9"/>
      <c r="L77" s="14"/>
      <c r="M77" s="13"/>
      <c r="N77" s="13"/>
      <c r="O77" s="12"/>
      <c r="P77" s="23"/>
      <c r="R77" s="18"/>
    </row>
    <row r="78" spans="1:18" ht="15" customHeight="1" x14ac:dyDescent="0.25">
      <c r="A78" s="10" t="s">
        <v>265</v>
      </c>
      <c r="B78" s="10" t="s">
        <v>267</v>
      </c>
      <c r="C78" s="10" t="s">
        <v>268</v>
      </c>
      <c r="D78" s="10" t="s">
        <v>28</v>
      </c>
      <c r="E78" s="10"/>
      <c r="F78" s="10" t="s">
        <v>368</v>
      </c>
      <c r="G78" s="10" t="s">
        <v>369</v>
      </c>
      <c r="H78" s="7">
        <v>49715000</v>
      </c>
      <c r="I78" s="9">
        <v>0.2392</v>
      </c>
      <c r="J78" s="9"/>
      <c r="K78" s="9"/>
      <c r="L78" s="14"/>
      <c r="M78" s="13"/>
      <c r="N78" s="13"/>
      <c r="O78" s="12"/>
      <c r="P78" s="23"/>
      <c r="R78" s="18"/>
    </row>
    <row r="79" spans="1:18" ht="15" customHeight="1" x14ac:dyDescent="0.25">
      <c r="A79" s="10" t="s">
        <v>265</v>
      </c>
      <c r="B79" s="10" t="s">
        <v>269</v>
      </c>
      <c r="C79" s="10" t="s">
        <v>270</v>
      </c>
      <c r="D79" s="10" t="s">
        <v>271</v>
      </c>
      <c r="E79" s="10"/>
      <c r="F79" s="10" t="s">
        <v>368</v>
      </c>
      <c r="G79" s="10" t="s">
        <v>370</v>
      </c>
      <c r="H79" s="7">
        <v>43712347.460000001</v>
      </c>
      <c r="I79" s="9" t="s">
        <v>472</v>
      </c>
      <c r="J79" s="9"/>
      <c r="K79" s="9"/>
      <c r="L79" s="14"/>
      <c r="M79" s="13"/>
      <c r="N79" s="13"/>
      <c r="O79" s="12"/>
      <c r="P79" s="23"/>
      <c r="R79" s="18"/>
    </row>
    <row r="80" spans="1:18" ht="15" customHeight="1" x14ac:dyDescent="0.25">
      <c r="A80" s="10" t="s">
        <v>265</v>
      </c>
      <c r="B80" s="10" t="s">
        <v>276</v>
      </c>
      <c r="C80" s="10" t="s">
        <v>277</v>
      </c>
      <c r="D80" s="10" t="s">
        <v>84</v>
      </c>
      <c r="E80" s="10"/>
      <c r="F80" s="10" t="s">
        <v>368</v>
      </c>
      <c r="G80" s="10" t="s">
        <v>369</v>
      </c>
      <c r="H80" s="7">
        <v>30150412.27</v>
      </c>
      <c r="I80" s="9">
        <v>0.16320000000000001</v>
      </c>
      <c r="J80" s="9"/>
      <c r="K80" s="9"/>
      <c r="L80" s="14"/>
      <c r="M80" s="13"/>
      <c r="N80" s="13"/>
      <c r="O80" s="12"/>
      <c r="P80" s="23"/>
      <c r="R80" s="18"/>
    </row>
    <row r="81" spans="1:18" ht="15" customHeight="1" x14ac:dyDescent="0.25">
      <c r="A81" s="10" t="s">
        <v>265</v>
      </c>
      <c r="B81" s="10" t="s">
        <v>274</v>
      </c>
      <c r="C81" s="10" t="s">
        <v>275</v>
      </c>
      <c r="D81" s="10" t="s">
        <v>28</v>
      </c>
      <c r="E81" s="10"/>
      <c r="F81" s="10" t="s">
        <v>368</v>
      </c>
      <c r="G81" s="10" t="s">
        <v>369</v>
      </c>
      <c r="H81" s="7">
        <v>29981148</v>
      </c>
      <c r="I81" s="9">
        <v>8.8400000000000006E-2</v>
      </c>
      <c r="J81" s="9"/>
      <c r="K81" s="9"/>
      <c r="L81" s="14"/>
      <c r="M81" s="13"/>
      <c r="N81" s="13"/>
      <c r="O81" s="12"/>
      <c r="P81" s="23"/>
      <c r="R81" s="18"/>
    </row>
    <row r="82" spans="1:18" ht="15" customHeight="1" x14ac:dyDescent="0.25">
      <c r="A82" s="10" t="s">
        <v>265</v>
      </c>
      <c r="B82" s="10" t="s">
        <v>278</v>
      </c>
      <c r="C82" s="10" t="s">
        <v>279</v>
      </c>
      <c r="D82" s="10" t="s">
        <v>28</v>
      </c>
      <c r="E82" s="10"/>
      <c r="F82" s="10" t="s">
        <v>368</v>
      </c>
      <c r="G82" s="10" t="s">
        <v>369</v>
      </c>
      <c r="H82" s="7">
        <v>25392680</v>
      </c>
      <c r="I82" s="9">
        <v>0.1479</v>
      </c>
      <c r="J82" s="9"/>
      <c r="K82" s="9"/>
      <c r="L82" s="14"/>
      <c r="M82" s="13"/>
      <c r="N82" s="13"/>
      <c r="O82" s="12"/>
      <c r="P82" s="23"/>
      <c r="R82" s="18"/>
    </row>
    <row r="83" spans="1:18" ht="15" customHeight="1" x14ac:dyDescent="0.25">
      <c r="A83" s="10" t="s">
        <v>265</v>
      </c>
      <c r="B83" s="10" t="s">
        <v>280</v>
      </c>
      <c r="C83" s="10" t="s">
        <v>281</v>
      </c>
      <c r="D83" s="10" t="s">
        <v>28</v>
      </c>
      <c r="E83" s="10"/>
      <c r="F83" s="10" t="s">
        <v>260</v>
      </c>
      <c r="G83" s="10" t="s">
        <v>369</v>
      </c>
      <c r="H83" s="7">
        <v>22103544.449999999</v>
      </c>
      <c r="I83" s="9">
        <v>0.16641236400922699</v>
      </c>
      <c r="J83" s="9"/>
      <c r="K83" s="9"/>
      <c r="L83" s="14"/>
      <c r="M83" s="13"/>
      <c r="N83" s="13"/>
      <c r="O83" s="12"/>
      <c r="P83" s="23"/>
      <c r="R83" s="18"/>
    </row>
    <row r="84" spans="1:18" ht="15" customHeight="1" x14ac:dyDescent="0.25">
      <c r="A84" s="10" t="s">
        <v>265</v>
      </c>
      <c r="B84" s="10" t="s">
        <v>288</v>
      </c>
      <c r="C84" s="10" t="s">
        <v>289</v>
      </c>
      <c r="D84" s="10" t="s">
        <v>28</v>
      </c>
      <c r="E84" s="10"/>
      <c r="F84" s="10" t="s">
        <v>368</v>
      </c>
      <c r="G84" s="10" t="s">
        <v>369</v>
      </c>
      <c r="H84" s="7">
        <v>18983737.5</v>
      </c>
      <c r="I84" s="9">
        <v>0.14680000000000001</v>
      </c>
      <c r="J84" s="9"/>
      <c r="K84" s="9"/>
      <c r="L84" s="14"/>
      <c r="M84" s="13"/>
      <c r="N84" s="13"/>
      <c r="O84" s="12"/>
      <c r="P84" s="23"/>
      <c r="R84" s="18"/>
    </row>
    <row r="85" spans="1:18" ht="15" customHeight="1" x14ac:dyDescent="0.25">
      <c r="A85" s="10" t="s">
        <v>265</v>
      </c>
      <c r="B85" s="10" t="s">
        <v>282</v>
      </c>
      <c r="C85" s="10" t="s">
        <v>283</v>
      </c>
      <c r="D85" s="10" t="s">
        <v>284</v>
      </c>
      <c r="E85" s="10"/>
      <c r="F85" s="10" t="s">
        <v>260</v>
      </c>
      <c r="G85" s="10" t="s">
        <v>370</v>
      </c>
      <c r="H85" s="7">
        <v>18806352.800000001</v>
      </c>
      <c r="I85" s="9">
        <v>0.1368</v>
      </c>
      <c r="J85" s="9"/>
      <c r="K85" s="9"/>
      <c r="L85" s="14"/>
      <c r="M85" s="13"/>
      <c r="N85" s="13"/>
      <c r="O85" s="12"/>
      <c r="P85" s="23"/>
      <c r="R85" s="18"/>
    </row>
    <row r="86" spans="1:18" ht="15" customHeight="1" x14ac:dyDescent="0.25">
      <c r="A86" s="10" t="s">
        <v>265</v>
      </c>
      <c r="B86" s="10" t="s">
        <v>285</v>
      </c>
      <c r="C86" s="10" t="s">
        <v>286</v>
      </c>
      <c r="D86" s="10" t="s">
        <v>287</v>
      </c>
      <c r="E86" s="10"/>
      <c r="F86" s="10" t="s">
        <v>368</v>
      </c>
      <c r="G86" s="10" t="s">
        <v>369</v>
      </c>
      <c r="H86" s="7">
        <v>18551920</v>
      </c>
      <c r="I86" s="9">
        <v>0.1598</v>
      </c>
      <c r="J86" s="9"/>
      <c r="K86" s="9"/>
      <c r="L86" s="14"/>
      <c r="M86" s="13"/>
      <c r="N86" s="13"/>
      <c r="O86" s="12"/>
      <c r="P86" s="23"/>
      <c r="R86" s="18"/>
    </row>
    <row r="87" spans="1:18" ht="15" customHeight="1" x14ac:dyDescent="0.25">
      <c r="A87" s="10" t="s">
        <v>265</v>
      </c>
      <c r="B87" s="10" t="s">
        <v>290</v>
      </c>
      <c r="C87" s="10" t="s">
        <v>291</v>
      </c>
      <c r="D87" s="10" t="s">
        <v>271</v>
      </c>
      <c r="E87" s="10"/>
      <c r="F87" s="10" t="s">
        <v>368</v>
      </c>
      <c r="G87" s="10" t="s">
        <v>369</v>
      </c>
      <c r="H87" s="7">
        <v>17375607</v>
      </c>
      <c r="I87" s="9">
        <v>6.8900000000000003E-2</v>
      </c>
      <c r="J87" s="9"/>
      <c r="K87" s="9"/>
      <c r="L87" s="14"/>
      <c r="M87" s="13"/>
      <c r="N87" s="13"/>
      <c r="O87" s="12"/>
      <c r="P87" s="23"/>
      <c r="R87" s="18"/>
    </row>
    <row r="88" spans="1:18" ht="15" customHeight="1" x14ac:dyDescent="0.25">
      <c r="A88" s="10" t="s">
        <v>265</v>
      </c>
      <c r="B88" s="10" t="s">
        <v>292</v>
      </c>
      <c r="C88" s="10" t="s">
        <v>293</v>
      </c>
      <c r="D88" s="10" t="s">
        <v>284</v>
      </c>
      <c r="E88" s="10"/>
      <c r="F88" s="10" t="s">
        <v>260</v>
      </c>
      <c r="G88" s="10" t="s">
        <v>369</v>
      </c>
      <c r="H88" s="7">
        <v>17135063.75</v>
      </c>
      <c r="I88" s="9">
        <v>0.1258</v>
      </c>
      <c r="J88" s="9"/>
      <c r="K88" s="9"/>
      <c r="L88" s="14"/>
      <c r="M88" s="13"/>
      <c r="N88" s="13"/>
      <c r="O88" s="12"/>
      <c r="P88" s="23"/>
      <c r="R88" s="18"/>
    </row>
    <row r="89" spans="1:18" ht="15" customHeight="1" x14ac:dyDescent="0.25">
      <c r="A89" s="10" t="s">
        <v>265</v>
      </c>
      <c r="B89" s="10" t="s">
        <v>455</v>
      </c>
      <c r="C89" s="10" t="s">
        <v>456</v>
      </c>
      <c r="D89" s="10" t="s">
        <v>138</v>
      </c>
      <c r="E89" s="10"/>
      <c r="F89" s="10" t="s">
        <v>368</v>
      </c>
      <c r="G89" s="10" t="s">
        <v>370</v>
      </c>
      <c r="H89" s="7">
        <v>16095000</v>
      </c>
      <c r="I89" s="9" t="s">
        <v>472</v>
      </c>
      <c r="J89" s="9"/>
      <c r="K89" s="9"/>
      <c r="L89" s="14"/>
      <c r="M89" s="13"/>
      <c r="N89" s="13"/>
      <c r="O89" s="12"/>
      <c r="P89" s="23"/>
      <c r="R89" s="18"/>
    </row>
    <row r="90" spans="1:18" ht="15" customHeight="1" x14ac:dyDescent="0.25">
      <c r="A90" s="10" t="s">
        <v>265</v>
      </c>
      <c r="B90" s="10" t="s">
        <v>294</v>
      </c>
      <c r="C90" s="10" t="s">
        <v>295</v>
      </c>
      <c r="D90" s="10" t="s">
        <v>296</v>
      </c>
      <c r="E90" s="10"/>
      <c r="F90" s="10" t="s">
        <v>368</v>
      </c>
      <c r="G90" s="10" t="s">
        <v>369</v>
      </c>
      <c r="H90" s="7">
        <v>14149058.6</v>
      </c>
      <c r="I90" s="9">
        <v>0.13819999999999999</v>
      </c>
      <c r="J90" s="9"/>
      <c r="K90" s="9"/>
      <c r="L90" s="14"/>
      <c r="M90" s="13"/>
      <c r="N90" s="13"/>
      <c r="O90" s="12"/>
      <c r="P90" s="23"/>
      <c r="R90" s="18"/>
    </row>
    <row r="91" spans="1:18" ht="15" customHeight="1" x14ac:dyDescent="0.25">
      <c r="A91" s="10" t="s">
        <v>265</v>
      </c>
      <c r="B91" s="10" t="s">
        <v>299</v>
      </c>
      <c r="C91" s="10" t="s">
        <v>300</v>
      </c>
      <c r="D91" s="10" t="s">
        <v>271</v>
      </c>
      <c r="E91" s="10"/>
      <c r="F91" s="10" t="s">
        <v>368</v>
      </c>
      <c r="G91" s="10" t="s">
        <v>370</v>
      </c>
      <c r="H91" s="7">
        <v>12328486.59</v>
      </c>
      <c r="I91" s="9" t="s">
        <v>472</v>
      </c>
      <c r="J91" s="9"/>
      <c r="K91" s="9"/>
      <c r="L91" s="14"/>
      <c r="M91" s="13"/>
      <c r="N91" s="13"/>
      <c r="O91" s="12"/>
      <c r="P91" s="23"/>
      <c r="R91" s="18"/>
    </row>
    <row r="92" spans="1:18" ht="15" customHeight="1" x14ac:dyDescent="0.25">
      <c r="A92" s="10" t="s">
        <v>265</v>
      </c>
      <c r="B92" s="10" t="s">
        <v>366</v>
      </c>
      <c r="C92" s="10" t="s">
        <v>367</v>
      </c>
      <c r="D92" s="10" t="s">
        <v>138</v>
      </c>
      <c r="E92" s="10"/>
      <c r="F92" s="10" t="s">
        <v>368</v>
      </c>
      <c r="G92" s="10" t="s">
        <v>369</v>
      </c>
      <c r="H92" s="7">
        <v>11956106.800000001</v>
      </c>
      <c r="I92" s="9">
        <v>8.9899999999999994E-2</v>
      </c>
      <c r="J92" s="9"/>
      <c r="K92" s="9"/>
      <c r="L92" s="14"/>
      <c r="M92" s="13"/>
      <c r="N92" s="13"/>
      <c r="O92" s="12"/>
      <c r="P92" s="23"/>
      <c r="R92" s="18"/>
    </row>
    <row r="93" spans="1:18" ht="15" customHeight="1" x14ac:dyDescent="0.25">
      <c r="A93" s="10" t="s">
        <v>265</v>
      </c>
      <c r="B93" s="10" t="s">
        <v>303</v>
      </c>
      <c r="C93" s="10" t="s">
        <v>304</v>
      </c>
      <c r="D93" s="10" t="s">
        <v>284</v>
      </c>
      <c r="E93" s="10"/>
      <c r="F93" s="10" t="s">
        <v>260</v>
      </c>
      <c r="G93" s="10" t="s">
        <v>369</v>
      </c>
      <c r="H93" s="7">
        <v>11942368.199999999</v>
      </c>
      <c r="I93" s="9">
        <v>0.1042</v>
      </c>
      <c r="J93" s="9"/>
      <c r="K93" s="9"/>
      <c r="L93" s="14"/>
      <c r="M93" s="13"/>
      <c r="N93" s="13"/>
      <c r="O93" s="12"/>
      <c r="P93" s="23"/>
      <c r="R93" s="18"/>
    </row>
    <row r="94" spans="1:18" ht="15" customHeight="1" x14ac:dyDescent="0.25">
      <c r="A94" s="10" t="s">
        <v>265</v>
      </c>
      <c r="B94" s="10" t="s">
        <v>301</v>
      </c>
      <c r="C94" s="10" t="s">
        <v>302</v>
      </c>
      <c r="D94" s="10" t="s">
        <v>138</v>
      </c>
      <c r="E94" s="10"/>
      <c r="F94" s="10" t="s">
        <v>368</v>
      </c>
      <c r="G94" s="10" t="s">
        <v>369</v>
      </c>
      <c r="H94" s="7">
        <v>11442435.6</v>
      </c>
      <c r="I94" s="9">
        <v>0.1153</v>
      </c>
      <c r="J94" s="9"/>
      <c r="K94" s="9"/>
      <c r="L94" s="14"/>
      <c r="M94" s="13"/>
      <c r="N94" s="13"/>
      <c r="O94" s="12"/>
      <c r="P94" s="23"/>
      <c r="R94" s="18"/>
    </row>
    <row r="95" spans="1:18" ht="15" customHeight="1" x14ac:dyDescent="0.25">
      <c r="A95" s="10" t="s">
        <v>265</v>
      </c>
      <c r="B95" s="10" t="s">
        <v>309</v>
      </c>
      <c r="C95" s="10" t="s">
        <v>310</v>
      </c>
      <c r="D95" s="10" t="s">
        <v>28</v>
      </c>
      <c r="E95" s="10"/>
      <c r="F95" s="10" t="s">
        <v>368</v>
      </c>
      <c r="G95" s="10" t="s">
        <v>369</v>
      </c>
      <c r="H95" s="7">
        <v>11351252.199999999</v>
      </c>
      <c r="I95" s="9" t="s">
        <v>472</v>
      </c>
      <c r="J95" s="9"/>
      <c r="K95" s="9"/>
      <c r="L95" s="14"/>
      <c r="M95" s="13"/>
      <c r="N95" s="13"/>
      <c r="O95" s="12"/>
      <c r="P95" s="23"/>
      <c r="R95" s="18"/>
    </row>
    <row r="96" spans="1:18" ht="15" customHeight="1" x14ac:dyDescent="0.25">
      <c r="A96" s="10" t="s">
        <v>265</v>
      </c>
      <c r="B96" s="10" t="s">
        <v>305</v>
      </c>
      <c r="C96" s="10" t="s">
        <v>306</v>
      </c>
      <c r="D96" s="10" t="s">
        <v>284</v>
      </c>
      <c r="E96" s="10"/>
      <c r="F96" s="10" t="s">
        <v>260</v>
      </c>
      <c r="G96" s="10" t="s">
        <v>369</v>
      </c>
      <c r="H96" s="7">
        <v>10700122.800000001</v>
      </c>
      <c r="I96" s="9">
        <v>0.1293</v>
      </c>
      <c r="J96" s="9"/>
      <c r="K96" s="9"/>
      <c r="L96" s="14"/>
      <c r="M96" s="13"/>
      <c r="N96" s="13"/>
      <c r="O96" s="12"/>
      <c r="P96" s="23"/>
      <c r="R96" s="18"/>
    </row>
    <row r="97" spans="1:18" ht="15" customHeight="1" x14ac:dyDescent="0.25">
      <c r="A97" s="10" t="s">
        <v>265</v>
      </c>
      <c r="B97" s="10" t="s">
        <v>421</v>
      </c>
      <c r="C97" s="10" t="s">
        <v>422</v>
      </c>
      <c r="D97" s="10" t="s">
        <v>284</v>
      </c>
      <c r="E97" s="10"/>
      <c r="F97" s="10" t="s">
        <v>368</v>
      </c>
      <c r="G97" s="10" t="s">
        <v>369</v>
      </c>
      <c r="H97" s="7">
        <v>9524130</v>
      </c>
      <c r="I97" s="9">
        <v>0.1338</v>
      </c>
      <c r="J97" s="9"/>
      <c r="K97" s="9"/>
      <c r="L97" s="14"/>
      <c r="M97" s="13"/>
      <c r="N97" s="13"/>
      <c r="O97" s="12"/>
      <c r="P97" s="23"/>
      <c r="R97" s="18"/>
    </row>
    <row r="98" spans="1:18" ht="15" customHeight="1" x14ac:dyDescent="0.25">
      <c r="A98" s="10" t="s">
        <v>265</v>
      </c>
      <c r="B98" s="10" t="s">
        <v>297</v>
      </c>
      <c r="C98" s="10" t="s">
        <v>298</v>
      </c>
      <c r="D98" s="10" t="s">
        <v>284</v>
      </c>
      <c r="E98" s="10"/>
      <c r="F98" s="10" t="s">
        <v>260</v>
      </c>
      <c r="G98" s="10" t="s">
        <v>369</v>
      </c>
      <c r="H98" s="7">
        <v>9386997.4800000004</v>
      </c>
      <c r="I98" s="9">
        <v>0.13320000000000001</v>
      </c>
      <c r="J98" s="9"/>
      <c r="K98" s="9"/>
      <c r="L98" s="14"/>
      <c r="M98" s="13"/>
      <c r="N98" s="13"/>
      <c r="O98" s="12"/>
      <c r="P98" s="23"/>
      <c r="R98" s="18"/>
    </row>
    <row r="99" spans="1:18" ht="15" customHeight="1" x14ac:dyDescent="0.25">
      <c r="A99" s="10" t="s">
        <v>265</v>
      </c>
      <c r="B99" s="10" t="s">
        <v>307</v>
      </c>
      <c r="C99" s="10" t="s">
        <v>308</v>
      </c>
      <c r="D99" s="10" t="s">
        <v>296</v>
      </c>
      <c r="E99" s="10"/>
      <c r="F99" s="10" t="s">
        <v>368</v>
      </c>
      <c r="G99" s="10" t="s">
        <v>369</v>
      </c>
      <c r="H99" s="7">
        <v>9196767.3000000007</v>
      </c>
      <c r="I99" s="9">
        <v>0.16250000000000001</v>
      </c>
      <c r="J99" s="9"/>
      <c r="K99" s="9"/>
      <c r="L99" s="14"/>
      <c r="M99" s="13"/>
      <c r="N99" s="13"/>
      <c r="O99" s="12"/>
      <c r="P99" s="23"/>
      <c r="R99" s="18"/>
    </row>
    <row r="100" spans="1:18" ht="15" customHeight="1" x14ac:dyDescent="0.25">
      <c r="A100" s="10" t="s">
        <v>265</v>
      </c>
      <c r="B100" s="10" t="s">
        <v>313</v>
      </c>
      <c r="C100" s="10" t="s">
        <v>314</v>
      </c>
      <c r="D100" s="10" t="s">
        <v>287</v>
      </c>
      <c r="E100" s="10"/>
      <c r="F100" s="10" t="s">
        <v>368</v>
      </c>
      <c r="G100" s="10" t="s">
        <v>369</v>
      </c>
      <c r="H100" s="7">
        <v>8845833.1199999992</v>
      </c>
      <c r="I100" s="9">
        <v>0.1145</v>
      </c>
      <c r="J100" s="9"/>
      <c r="K100" s="9"/>
      <c r="L100" s="14"/>
      <c r="M100" s="13"/>
      <c r="N100" s="13"/>
      <c r="O100" s="12"/>
      <c r="P100" s="23"/>
      <c r="R100" s="18"/>
    </row>
    <row r="101" spans="1:18" ht="15" customHeight="1" x14ac:dyDescent="0.25">
      <c r="A101" s="10" t="s">
        <v>265</v>
      </c>
      <c r="B101" s="10" t="s">
        <v>317</v>
      </c>
      <c r="C101" s="10" t="s">
        <v>318</v>
      </c>
      <c r="D101" s="10" t="s">
        <v>28</v>
      </c>
      <c r="E101" s="10"/>
      <c r="F101" s="10" t="s">
        <v>368</v>
      </c>
      <c r="G101" s="10" t="s">
        <v>369</v>
      </c>
      <c r="H101" s="7">
        <v>8635036.5199999996</v>
      </c>
      <c r="I101" s="9">
        <v>0.14521405774018747</v>
      </c>
      <c r="J101" s="9"/>
      <c r="K101" s="9"/>
      <c r="L101" s="14"/>
      <c r="M101" s="13"/>
      <c r="N101" s="13"/>
      <c r="O101" s="12"/>
      <c r="P101" s="23"/>
      <c r="R101" s="18"/>
    </row>
    <row r="102" spans="1:18" ht="15" customHeight="1" x14ac:dyDescent="0.25">
      <c r="A102" s="10" t="s">
        <v>265</v>
      </c>
      <c r="B102" s="10" t="s">
        <v>321</v>
      </c>
      <c r="C102" s="10" t="s">
        <v>322</v>
      </c>
      <c r="D102" s="10" t="s">
        <v>284</v>
      </c>
      <c r="E102" s="10"/>
      <c r="F102" s="10" t="s">
        <v>368</v>
      </c>
      <c r="G102" s="10" t="s">
        <v>369</v>
      </c>
      <c r="H102" s="7">
        <v>7984723.3099999996</v>
      </c>
      <c r="I102" s="9">
        <v>0.12970000000000001</v>
      </c>
      <c r="J102" s="9"/>
      <c r="K102" s="9"/>
      <c r="L102" s="14"/>
      <c r="M102" s="13"/>
      <c r="N102" s="13"/>
      <c r="O102" s="12"/>
      <c r="P102" s="23"/>
      <c r="R102" s="18"/>
    </row>
    <row r="103" spans="1:18" ht="15" customHeight="1" x14ac:dyDescent="0.25">
      <c r="A103" s="10" t="s">
        <v>265</v>
      </c>
      <c r="B103" s="10" t="s">
        <v>311</v>
      </c>
      <c r="C103" s="10" t="s">
        <v>312</v>
      </c>
      <c r="D103" s="10" t="s">
        <v>271</v>
      </c>
      <c r="E103" s="10"/>
      <c r="F103" s="10" t="s">
        <v>368</v>
      </c>
      <c r="G103" s="10" t="s">
        <v>369</v>
      </c>
      <c r="H103" s="7">
        <v>7902878.4000000004</v>
      </c>
      <c r="I103" s="9">
        <v>0.13950000000000001</v>
      </c>
      <c r="J103" s="9"/>
      <c r="K103" s="9"/>
      <c r="L103" s="14"/>
      <c r="M103" s="13"/>
      <c r="N103" s="13"/>
      <c r="O103" s="12"/>
      <c r="P103" s="23"/>
      <c r="R103" s="18"/>
    </row>
    <row r="104" spans="1:18" ht="15" customHeight="1" x14ac:dyDescent="0.25">
      <c r="A104" s="10" t="s">
        <v>265</v>
      </c>
      <c r="B104" s="10" t="s">
        <v>315</v>
      </c>
      <c r="C104" s="10" t="s">
        <v>316</v>
      </c>
      <c r="D104" s="10" t="s">
        <v>28</v>
      </c>
      <c r="E104" s="10"/>
      <c r="F104" s="10" t="s">
        <v>368</v>
      </c>
      <c r="G104" s="10" t="s">
        <v>369</v>
      </c>
      <c r="H104" s="7">
        <v>7545312</v>
      </c>
      <c r="I104" s="9">
        <v>8.2600000000000007E-2</v>
      </c>
      <c r="J104" s="9"/>
      <c r="K104" s="9"/>
      <c r="L104" s="14"/>
      <c r="M104" s="13"/>
      <c r="N104" s="13"/>
      <c r="O104" s="12"/>
      <c r="P104" s="23"/>
      <c r="R104" s="18"/>
    </row>
    <row r="105" spans="1:18" ht="15" customHeight="1" x14ac:dyDescent="0.25">
      <c r="A105" s="10" t="s">
        <v>265</v>
      </c>
      <c r="B105" s="10" t="s">
        <v>416</v>
      </c>
      <c r="C105" s="10" t="s">
        <v>417</v>
      </c>
      <c r="D105" s="10" t="s">
        <v>418</v>
      </c>
      <c r="E105" s="10"/>
      <c r="F105" s="10" t="s">
        <v>260</v>
      </c>
      <c r="G105" s="10" t="s">
        <v>369</v>
      </c>
      <c r="H105" s="7">
        <v>7323069.3799999999</v>
      </c>
      <c r="I105" s="9">
        <v>0.12989999999999999</v>
      </c>
      <c r="J105" s="9"/>
      <c r="K105" s="9"/>
      <c r="L105" s="14"/>
      <c r="M105" s="13"/>
      <c r="N105" s="13"/>
      <c r="O105" s="12"/>
      <c r="P105" s="23"/>
      <c r="R105" s="18"/>
    </row>
    <row r="106" spans="1:18" ht="15" customHeight="1" x14ac:dyDescent="0.25">
      <c r="A106" s="10" t="s">
        <v>265</v>
      </c>
      <c r="B106" s="10" t="s">
        <v>419</v>
      </c>
      <c r="C106" s="10" t="s">
        <v>420</v>
      </c>
      <c r="D106" s="10" t="s">
        <v>28</v>
      </c>
      <c r="E106" s="10"/>
      <c r="F106" s="10" t="s">
        <v>368</v>
      </c>
      <c r="G106" s="10" t="s">
        <v>369</v>
      </c>
      <c r="H106" s="7">
        <v>6633676.5</v>
      </c>
      <c r="I106" s="9">
        <v>0.1298</v>
      </c>
      <c r="J106" s="9"/>
      <c r="K106" s="9"/>
      <c r="L106" s="14"/>
      <c r="M106" s="13"/>
      <c r="N106" s="13"/>
      <c r="O106" s="12"/>
      <c r="P106" s="23"/>
      <c r="R106" s="18"/>
    </row>
    <row r="107" spans="1:18" ht="15" customHeight="1" x14ac:dyDescent="0.25">
      <c r="A107" s="10" t="s">
        <v>265</v>
      </c>
      <c r="B107" s="10" t="s">
        <v>319</v>
      </c>
      <c r="C107" s="10" t="s">
        <v>320</v>
      </c>
      <c r="D107" s="10" t="s">
        <v>284</v>
      </c>
      <c r="E107" s="10"/>
      <c r="F107" s="10" t="s">
        <v>260</v>
      </c>
      <c r="G107" s="10" t="s">
        <v>369</v>
      </c>
      <c r="H107" s="7">
        <v>5774666.04</v>
      </c>
      <c r="I107" s="9">
        <v>0.13769999999999999</v>
      </c>
      <c r="J107" s="9"/>
      <c r="K107" s="9"/>
      <c r="L107" s="14"/>
      <c r="M107" s="13"/>
      <c r="N107" s="13"/>
      <c r="O107" s="12"/>
      <c r="P107" s="23"/>
      <c r="R107" s="18"/>
    </row>
    <row r="108" spans="1:18" ht="15" customHeight="1" x14ac:dyDescent="0.25">
      <c r="A108" s="10" t="s">
        <v>265</v>
      </c>
      <c r="B108" s="10" t="s">
        <v>423</v>
      </c>
      <c r="C108" s="10" t="s">
        <v>424</v>
      </c>
      <c r="D108" s="10" t="s">
        <v>284</v>
      </c>
      <c r="E108" s="10"/>
      <c r="F108" s="10" t="s">
        <v>260</v>
      </c>
      <c r="G108" s="10" t="s">
        <v>369</v>
      </c>
      <c r="H108" s="7">
        <v>5648057.7300000004</v>
      </c>
      <c r="I108" s="9">
        <v>0.1177</v>
      </c>
      <c r="J108" s="9"/>
      <c r="K108" s="9"/>
      <c r="L108" s="14"/>
      <c r="M108" s="13"/>
      <c r="N108" s="13"/>
      <c r="O108" s="12"/>
      <c r="P108" s="23"/>
      <c r="R108" s="18"/>
    </row>
    <row r="109" spans="1:18" ht="15" customHeight="1" x14ac:dyDescent="0.25">
      <c r="A109" s="10" t="s">
        <v>265</v>
      </c>
      <c r="B109" s="10" t="s">
        <v>327</v>
      </c>
      <c r="C109" s="10" t="s">
        <v>328</v>
      </c>
      <c r="D109" s="10" t="s">
        <v>271</v>
      </c>
      <c r="E109" s="10"/>
      <c r="F109" s="10" t="s">
        <v>368</v>
      </c>
      <c r="G109" s="10" t="s">
        <v>369</v>
      </c>
      <c r="H109" s="7">
        <v>5304910.1399999997</v>
      </c>
      <c r="I109" s="9" t="s">
        <v>472</v>
      </c>
      <c r="J109" s="9"/>
      <c r="K109" s="9"/>
      <c r="L109" s="14"/>
      <c r="M109" s="13"/>
      <c r="N109" s="13"/>
      <c r="O109" s="12"/>
      <c r="P109" s="23"/>
      <c r="R109" s="18"/>
    </row>
    <row r="110" spans="1:18" ht="15" customHeight="1" x14ac:dyDescent="0.25">
      <c r="A110" s="10" t="s">
        <v>265</v>
      </c>
      <c r="B110" s="10" t="s">
        <v>323</v>
      </c>
      <c r="C110" s="10" t="s">
        <v>324</v>
      </c>
      <c r="D110" s="10" t="s">
        <v>28</v>
      </c>
      <c r="E110" s="10"/>
      <c r="F110" s="10" t="s">
        <v>368</v>
      </c>
      <c r="G110" s="10" t="s">
        <v>370</v>
      </c>
      <c r="H110" s="7">
        <v>5239831.2</v>
      </c>
      <c r="I110" s="9">
        <v>1.2200000000000001E-2</v>
      </c>
      <c r="J110" s="9"/>
      <c r="K110" s="9"/>
      <c r="L110" s="14"/>
      <c r="M110" s="13"/>
      <c r="N110" s="13"/>
      <c r="O110" s="12"/>
      <c r="P110" s="23"/>
      <c r="R110" s="18"/>
    </row>
    <row r="111" spans="1:18" ht="15" customHeight="1" x14ac:dyDescent="0.25">
      <c r="A111" s="10" t="s">
        <v>265</v>
      </c>
      <c r="B111" s="10" t="s">
        <v>425</v>
      </c>
      <c r="C111" s="10" t="s">
        <v>426</v>
      </c>
      <c r="D111" s="10" t="s">
        <v>284</v>
      </c>
      <c r="E111" s="10"/>
      <c r="F111" s="10" t="s">
        <v>260</v>
      </c>
      <c r="G111" s="10" t="s">
        <v>369</v>
      </c>
      <c r="H111" s="7">
        <v>5200000</v>
      </c>
      <c r="I111" s="9">
        <v>6.3100000000000003E-2</v>
      </c>
      <c r="J111" s="9"/>
      <c r="K111" s="9"/>
      <c r="L111" s="14"/>
      <c r="M111" s="13"/>
      <c r="N111" s="13"/>
      <c r="O111" s="12"/>
      <c r="P111" s="23"/>
      <c r="R111" s="18"/>
    </row>
    <row r="112" spans="1:18" ht="15" customHeight="1" x14ac:dyDescent="0.25">
      <c r="A112" s="10" t="s">
        <v>265</v>
      </c>
      <c r="B112" s="10" t="s">
        <v>325</v>
      </c>
      <c r="C112" s="10" t="s">
        <v>326</v>
      </c>
      <c r="D112" s="10" t="s">
        <v>28</v>
      </c>
      <c r="E112" s="10"/>
      <c r="F112" s="10" t="s">
        <v>368</v>
      </c>
      <c r="G112" s="10" t="s">
        <v>369</v>
      </c>
      <c r="H112" s="7">
        <v>4860000</v>
      </c>
      <c r="I112" s="9">
        <v>6.1199999999999997E-2</v>
      </c>
      <c r="J112" s="9"/>
      <c r="K112" s="9"/>
      <c r="L112" s="14"/>
      <c r="M112" s="13"/>
      <c r="N112" s="13"/>
      <c r="O112" s="12"/>
      <c r="P112" s="23"/>
      <c r="R112" s="18"/>
    </row>
    <row r="113" spans="1:18" ht="15" customHeight="1" x14ac:dyDescent="0.25">
      <c r="A113" s="10" t="s">
        <v>265</v>
      </c>
      <c r="B113" s="10" t="s">
        <v>436</v>
      </c>
      <c r="C113" s="10" t="s">
        <v>437</v>
      </c>
      <c r="D113" s="10" t="s">
        <v>284</v>
      </c>
      <c r="E113" s="10"/>
      <c r="F113" s="10" t="s">
        <v>368</v>
      </c>
      <c r="G113" s="10" t="s">
        <v>369</v>
      </c>
      <c r="H113" s="7">
        <v>4688097.72</v>
      </c>
      <c r="I113" s="9">
        <v>0.11749999999999999</v>
      </c>
      <c r="J113" s="9"/>
      <c r="K113" s="9"/>
      <c r="L113" s="14"/>
      <c r="M113" s="13"/>
      <c r="N113" s="13"/>
      <c r="O113" s="12"/>
      <c r="P113" s="23"/>
      <c r="R113" s="18"/>
    </row>
    <row r="114" spans="1:18" ht="15" customHeight="1" x14ac:dyDescent="0.25">
      <c r="A114" s="10" t="s">
        <v>265</v>
      </c>
      <c r="B114" s="10" t="s">
        <v>429</v>
      </c>
      <c r="C114" s="10" t="s">
        <v>430</v>
      </c>
      <c r="D114" s="10" t="s">
        <v>138</v>
      </c>
      <c r="E114" s="10"/>
      <c r="F114" s="10" t="s">
        <v>368</v>
      </c>
      <c r="G114" s="10" t="s">
        <v>369</v>
      </c>
      <c r="H114" s="7">
        <v>4082163.75</v>
      </c>
      <c r="I114" s="9">
        <v>8.3799999999999999E-2</v>
      </c>
      <c r="J114" s="9"/>
      <c r="K114" s="9"/>
      <c r="L114" s="14"/>
      <c r="M114" s="13"/>
      <c r="N114" s="13"/>
      <c r="O114" s="12"/>
      <c r="P114" s="23"/>
      <c r="R114" s="18"/>
    </row>
    <row r="115" spans="1:18" ht="15" customHeight="1" x14ac:dyDescent="0.25">
      <c r="A115" s="10" t="s">
        <v>265</v>
      </c>
      <c r="B115" s="10" t="s">
        <v>427</v>
      </c>
      <c r="C115" s="10" t="s">
        <v>428</v>
      </c>
      <c r="D115" s="10" t="s">
        <v>138</v>
      </c>
      <c r="E115" s="10"/>
      <c r="F115" s="10" t="s">
        <v>368</v>
      </c>
      <c r="G115" s="10" t="s">
        <v>369</v>
      </c>
      <c r="H115" s="7">
        <v>3798015</v>
      </c>
      <c r="I115" s="9">
        <v>9.5799999999999996E-2</v>
      </c>
      <c r="J115" s="9"/>
      <c r="K115" s="9"/>
      <c r="L115" s="14"/>
      <c r="M115" s="13"/>
      <c r="N115" s="13"/>
      <c r="O115" s="12"/>
      <c r="P115" s="23"/>
      <c r="R115" s="18"/>
    </row>
    <row r="116" spans="1:18" ht="15" customHeight="1" x14ac:dyDescent="0.25">
      <c r="A116" s="10" t="s">
        <v>265</v>
      </c>
      <c r="B116" s="10" t="s">
        <v>331</v>
      </c>
      <c r="C116" s="10" t="s">
        <v>332</v>
      </c>
      <c r="D116" s="10" t="s">
        <v>5</v>
      </c>
      <c r="E116" s="10"/>
      <c r="F116" s="10" t="s">
        <v>368</v>
      </c>
      <c r="G116" s="10" t="s">
        <v>369</v>
      </c>
      <c r="H116" s="7">
        <v>3741540.64</v>
      </c>
      <c r="I116" s="9">
        <v>0.12720000000000001</v>
      </c>
      <c r="J116" s="9"/>
      <c r="K116" s="9"/>
      <c r="L116" s="14"/>
      <c r="M116" s="13"/>
      <c r="N116" s="13"/>
      <c r="O116" s="12"/>
      <c r="P116" s="23"/>
      <c r="R116" s="18"/>
    </row>
    <row r="117" spans="1:18" ht="15" customHeight="1" x14ac:dyDescent="0.25">
      <c r="A117" s="10" t="s">
        <v>265</v>
      </c>
      <c r="B117" s="10" t="s">
        <v>333</v>
      </c>
      <c r="C117" s="10" t="s">
        <v>334</v>
      </c>
      <c r="D117" s="10" t="s">
        <v>284</v>
      </c>
      <c r="E117" s="10"/>
      <c r="F117" s="10" t="s">
        <v>260</v>
      </c>
      <c r="G117" s="10" t="s">
        <v>370</v>
      </c>
      <c r="H117" s="7">
        <v>3728062.5</v>
      </c>
      <c r="I117" s="9">
        <v>0.1221</v>
      </c>
      <c r="J117" s="9"/>
      <c r="K117" s="9"/>
      <c r="L117" s="14"/>
      <c r="M117" s="13"/>
      <c r="N117" s="13"/>
      <c r="O117" s="12"/>
      <c r="P117" s="23"/>
      <c r="R117" s="18"/>
    </row>
    <row r="118" spans="1:18" ht="15" customHeight="1" x14ac:dyDescent="0.25">
      <c r="A118" s="10" t="s">
        <v>265</v>
      </c>
      <c r="B118" s="10" t="s">
        <v>433</v>
      </c>
      <c r="C118" s="10" t="s">
        <v>434</v>
      </c>
      <c r="D118" s="10" t="s">
        <v>284</v>
      </c>
      <c r="E118" s="10"/>
      <c r="F118" s="10" t="s">
        <v>368</v>
      </c>
      <c r="G118" s="10" t="s">
        <v>369</v>
      </c>
      <c r="H118" s="7">
        <v>3615354</v>
      </c>
      <c r="I118" s="9">
        <v>0.1154</v>
      </c>
      <c r="J118" s="9"/>
      <c r="K118" s="9"/>
      <c r="L118" s="14"/>
      <c r="M118" s="13"/>
      <c r="N118" s="13"/>
      <c r="O118" s="12"/>
      <c r="P118" s="23"/>
      <c r="R118" s="18"/>
    </row>
    <row r="119" spans="1:18" ht="15" customHeight="1" x14ac:dyDescent="0.25">
      <c r="A119" s="10" t="s">
        <v>265</v>
      </c>
      <c r="B119" s="10" t="s">
        <v>329</v>
      </c>
      <c r="C119" s="10" t="s">
        <v>330</v>
      </c>
      <c r="D119" s="10" t="s">
        <v>284</v>
      </c>
      <c r="E119" s="10"/>
      <c r="F119" s="10" t="s">
        <v>260</v>
      </c>
      <c r="G119" s="10" t="s">
        <v>369</v>
      </c>
      <c r="H119" s="7">
        <v>3605000</v>
      </c>
      <c r="I119" s="9">
        <v>0.16039999999999999</v>
      </c>
      <c r="J119" s="9"/>
      <c r="K119" s="9"/>
      <c r="L119" s="14"/>
      <c r="M119" s="13"/>
      <c r="N119" s="13"/>
      <c r="O119" s="12"/>
      <c r="P119" s="23"/>
      <c r="R119" s="18"/>
    </row>
    <row r="120" spans="1:18" ht="15" customHeight="1" x14ac:dyDescent="0.25">
      <c r="A120" s="10" t="s">
        <v>265</v>
      </c>
      <c r="B120" s="10" t="s">
        <v>342</v>
      </c>
      <c r="C120" s="10" t="s">
        <v>343</v>
      </c>
      <c r="D120" s="10" t="s">
        <v>271</v>
      </c>
      <c r="E120" s="10"/>
      <c r="F120" s="10" t="s">
        <v>368</v>
      </c>
      <c r="G120" s="10" t="s">
        <v>369</v>
      </c>
      <c r="H120" s="7">
        <v>3463650.15</v>
      </c>
      <c r="I120" s="9" t="s">
        <v>472</v>
      </c>
      <c r="J120" s="9"/>
      <c r="K120" s="9"/>
      <c r="L120" s="14"/>
      <c r="M120" s="13"/>
      <c r="N120" s="13"/>
      <c r="O120" s="12"/>
      <c r="P120" s="23"/>
      <c r="R120" s="18"/>
    </row>
    <row r="121" spans="1:18" ht="15" customHeight="1" x14ac:dyDescent="0.25">
      <c r="A121" s="10" t="s">
        <v>265</v>
      </c>
      <c r="B121" s="10" t="s">
        <v>335</v>
      </c>
      <c r="C121" s="10" t="s">
        <v>336</v>
      </c>
      <c r="D121" s="10" t="s">
        <v>284</v>
      </c>
      <c r="E121" s="10"/>
      <c r="F121" s="10" t="s">
        <v>368</v>
      </c>
      <c r="G121" s="10" t="s">
        <v>369</v>
      </c>
      <c r="H121" s="7">
        <v>3412906.32</v>
      </c>
      <c r="I121" s="9">
        <v>0.14729999999999999</v>
      </c>
      <c r="J121" s="9"/>
      <c r="K121" s="9"/>
      <c r="L121" s="14"/>
      <c r="M121" s="13"/>
      <c r="N121" s="13"/>
      <c r="O121" s="12"/>
      <c r="P121" s="23"/>
      <c r="R121" s="18"/>
    </row>
    <row r="122" spans="1:18" ht="15" customHeight="1" x14ac:dyDescent="0.25">
      <c r="A122" s="10" t="s">
        <v>265</v>
      </c>
      <c r="B122" s="10" t="s">
        <v>340</v>
      </c>
      <c r="C122" s="10" t="s">
        <v>341</v>
      </c>
      <c r="D122" s="10" t="s">
        <v>287</v>
      </c>
      <c r="E122" s="10"/>
      <c r="F122" s="10" t="s">
        <v>368</v>
      </c>
      <c r="G122" s="10" t="s">
        <v>369</v>
      </c>
      <c r="H122" s="7">
        <v>3096254.89</v>
      </c>
      <c r="I122" s="9">
        <v>0.13389999999999999</v>
      </c>
      <c r="J122" s="9"/>
      <c r="K122" s="9"/>
      <c r="L122" s="14"/>
      <c r="M122" s="13"/>
      <c r="N122" s="13"/>
      <c r="O122" s="12"/>
      <c r="P122" s="23"/>
      <c r="R122" s="18"/>
    </row>
    <row r="123" spans="1:18" ht="14.4" customHeight="1" x14ac:dyDescent="0.25">
      <c r="A123" s="10" t="s">
        <v>265</v>
      </c>
      <c r="B123" s="10" t="s">
        <v>337</v>
      </c>
      <c r="C123" s="10" t="s">
        <v>338</v>
      </c>
      <c r="D123" s="10" t="s">
        <v>339</v>
      </c>
      <c r="E123" s="10"/>
      <c r="F123" s="10" t="s">
        <v>368</v>
      </c>
      <c r="G123" s="10" t="s">
        <v>369</v>
      </c>
      <c r="H123" s="7">
        <v>3040567.6</v>
      </c>
      <c r="I123" s="9">
        <v>0.1492</v>
      </c>
      <c r="J123" s="9"/>
      <c r="K123" s="9"/>
      <c r="L123" s="14"/>
      <c r="M123" s="13"/>
      <c r="N123" s="13"/>
      <c r="O123" s="12"/>
      <c r="P123" s="23"/>
      <c r="R123" s="18"/>
    </row>
    <row r="124" spans="1:18" ht="15" customHeight="1" x14ac:dyDescent="0.25">
      <c r="A124" s="10" t="s">
        <v>265</v>
      </c>
      <c r="B124" s="10" t="s">
        <v>346</v>
      </c>
      <c r="C124" s="10" t="s">
        <v>347</v>
      </c>
      <c r="D124" s="10" t="s">
        <v>28</v>
      </c>
      <c r="E124" s="10"/>
      <c r="F124" s="10" t="s">
        <v>368</v>
      </c>
      <c r="G124" s="10" t="s">
        <v>370</v>
      </c>
      <c r="H124" s="7">
        <v>2559211.7599999998</v>
      </c>
      <c r="I124" s="9">
        <v>0.12839999999999999</v>
      </c>
      <c r="J124" s="9"/>
      <c r="K124" s="9"/>
      <c r="L124" s="14"/>
      <c r="M124" s="13"/>
      <c r="N124" s="13"/>
      <c r="O124" s="12"/>
      <c r="P124" s="23"/>
      <c r="R124" s="18"/>
    </row>
    <row r="125" spans="1:18" ht="15" customHeight="1" x14ac:dyDescent="0.25">
      <c r="A125" s="10" t="s">
        <v>265</v>
      </c>
      <c r="B125" s="10" t="s">
        <v>350</v>
      </c>
      <c r="C125" s="10" t="s">
        <v>351</v>
      </c>
      <c r="D125" s="10" t="s">
        <v>271</v>
      </c>
      <c r="E125" s="10"/>
      <c r="F125" s="10" t="s">
        <v>368</v>
      </c>
      <c r="G125" s="10" t="s">
        <v>369</v>
      </c>
      <c r="H125" s="7">
        <v>2430795.06</v>
      </c>
      <c r="I125" s="9" t="s">
        <v>472</v>
      </c>
      <c r="J125" s="9"/>
      <c r="K125" s="9"/>
      <c r="L125" s="14"/>
      <c r="M125" s="13"/>
      <c r="N125" s="13"/>
      <c r="O125" s="12"/>
      <c r="P125" s="23"/>
      <c r="R125" s="18"/>
    </row>
    <row r="126" spans="1:18" ht="15" customHeight="1" x14ac:dyDescent="0.25">
      <c r="A126" s="10" t="s">
        <v>265</v>
      </c>
      <c r="B126" s="10" t="s">
        <v>344</v>
      </c>
      <c r="C126" s="10" t="s">
        <v>345</v>
      </c>
      <c r="D126" s="10" t="s">
        <v>28</v>
      </c>
      <c r="E126" s="10"/>
      <c r="F126" s="10" t="s">
        <v>260</v>
      </c>
      <c r="G126" s="10" t="s">
        <v>369</v>
      </c>
      <c r="H126" s="7">
        <v>2202841.4300000002</v>
      </c>
      <c r="I126" s="9">
        <v>0.1343</v>
      </c>
      <c r="J126" s="9"/>
      <c r="K126" s="9"/>
      <c r="L126" s="14"/>
      <c r="M126" s="13"/>
      <c r="N126" s="13"/>
      <c r="O126" s="12"/>
      <c r="P126" s="23"/>
      <c r="R126" s="18"/>
    </row>
    <row r="127" spans="1:18" ht="15" customHeight="1" x14ac:dyDescent="0.25">
      <c r="A127" s="10" t="s">
        <v>265</v>
      </c>
      <c r="B127" s="10" t="s">
        <v>356</v>
      </c>
      <c r="C127" s="10" t="s">
        <v>357</v>
      </c>
      <c r="D127" s="10" t="s">
        <v>28</v>
      </c>
      <c r="E127" s="10"/>
      <c r="F127" s="10" t="s">
        <v>368</v>
      </c>
      <c r="G127" s="10" t="s">
        <v>369</v>
      </c>
      <c r="H127" s="7">
        <v>2120263.44</v>
      </c>
      <c r="I127" s="9">
        <v>0.12640000000000001</v>
      </c>
      <c r="J127" s="9"/>
      <c r="K127" s="9"/>
      <c r="L127" s="14"/>
      <c r="M127" s="13"/>
      <c r="N127" s="13"/>
      <c r="O127" s="12"/>
      <c r="P127" s="23"/>
      <c r="R127" s="18"/>
    </row>
    <row r="128" spans="1:18" ht="15" customHeight="1" x14ac:dyDescent="0.25">
      <c r="A128" s="10" t="s">
        <v>265</v>
      </c>
      <c r="B128" s="10" t="s">
        <v>354</v>
      </c>
      <c r="C128" s="10" t="s">
        <v>355</v>
      </c>
      <c r="D128" s="10" t="s">
        <v>284</v>
      </c>
      <c r="E128" s="10"/>
      <c r="F128" s="10" t="s">
        <v>368</v>
      </c>
      <c r="G128" s="10" t="s">
        <v>369</v>
      </c>
      <c r="H128" s="7">
        <v>1981295.2</v>
      </c>
      <c r="I128" s="9">
        <v>0.14030000000000001</v>
      </c>
      <c r="J128" s="9"/>
      <c r="K128" s="9"/>
      <c r="L128" s="14"/>
      <c r="M128" s="13"/>
      <c r="N128" s="13"/>
      <c r="O128" s="12"/>
      <c r="P128" s="23"/>
      <c r="R128" s="18"/>
    </row>
    <row r="129" spans="1:18" ht="15" customHeight="1" x14ac:dyDescent="0.25">
      <c r="A129" s="10" t="s">
        <v>265</v>
      </c>
      <c r="B129" s="10" t="s">
        <v>438</v>
      </c>
      <c r="C129" s="10" t="s">
        <v>439</v>
      </c>
      <c r="D129" s="10" t="s">
        <v>28</v>
      </c>
      <c r="E129" s="10"/>
      <c r="F129" s="10" t="s">
        <v>368</v>
      </c>
      <c r="G129" s="10" t="s">
        <v>369</v>
      </c>
      <c r="H129" s="7">
        <v>1979596.2</v>
      </c>
      <c r="I129" s="9">
        <v>0.17929999999999999</v>
      </c>
      <c r="J129" s="9"/>
      <c r="K129" s="9"/>
      <c r="L129" s="14"/>
      <c r="M129" s="13"/>
      <c r="N129" s="13"/>
      <c r="O129" s="12"/>
      <c r="P129" s="23"/>
      <c r="R129" s="18"/>
    </row>
    <row r="130" spans="1:18" ht="15" customHeight="1" x14ac:dyDescent="0.25">
      <c r="A130" s="10" t="s">
        <v>265</v>
      </c>
      <c r="B130" s="10" t="s">
        <v>440</v>
      </c>
      <c r="C130" s="10" t="s">
        <v>441</v>
      </c>
      <c r="D130" s="10" t="s">
        <v>284</v>
      </c>
      <c r="E130" s="10"/>
      <c r="F130" s="10" t="s">
        <v>368</v>
      </c>
      <c r="G130" s="10" t="s">
        <v>369</v>
      </c>
      <c r="H130" s="7">
        <v>1945848.52</v>
      </c>
      <c r="I130" s="9">
        <v>0.1226</v>
      </c>
      <c r="J130" s="9"/>
      <c r="K130" s="9"/>
      <c r="L130" s="14"/>
      <c r="M130" s="13"/>
      <c r="N130" s="13"/>
      <c r="O130" s="12"/>
      <c r="P130" s="23"/>
      <c r="R130" s="18"/>
    </row>
    <row r="131" spans="1:18" ht="15" customHeight="1" x14ac:dyDescent="0.25">
      <c r="A131" s="10" t="s">
        <v>265</v>
      </c>
      <c r="B131" s="10" t="s">
        <v>352</v>
      </c>
      <c r="C131" s="10" t="s">
        <v>353</v>
      </c>
      <c r="D131" s="10" t="s">
        <v>284</v>
      </c>
      <c r="E131" s="10"/>
      <c r="F131" s="10" t="s">
        <v>368</v>
      </c>
      <c r="G131" s="10" t="s">
        <v>369</v>
      </c>
      <c r="H131" s="7">
        <v>1867305.6</v>
      </c>
      <c r="I131" s="9">
        <v>0.12690000000000001</v>
      </c>
      <c r="J131" s="9"/>
      <c r="K131" s="9"/>
      <c r="L131" s="14"/>
      <c r="M131" s="13"/>
      <c r="N131" s="13"/>
      <c r="O131" s="12"/>
      <c r="P131" s="23"/>
      <c r="R131" s="18"/>
    </row>
    <row r="132" spans="1:18" ht="15" customHeight="1" x14ac:dyDescent="0.25">
      <c r="A132" s="10" t="s">
        <v>265</v>
      </c>
      <c r="B132" s="10" t="s">
        <v>348</v>
      </c>
      <c r="C132" s="10" t="s">
        <v>349</v>
      </c>
      <c r="D132" s="10" t="s">
        <v>28</v>
      </c>
      <c r="E132" s="10"/>
      <c r="F132" s="10" t="s">
        <v>368</v>
      </c>
      <c r="G132" s="10" t="s">
        <v>369</v>
      </c>
      <c r="H132" s="7">
        <v>1817465.52</v>
      </c>
      <c r="I132" s="9">
        <v>8.6E-3</v>
      </c>
      <c r="J132" s="9"/>
      <c r="K132" s="9"/>
      <c r="L132" s="14"/>
      <c r="M132" s="13"/>
      <c r="N132" s="13"/>
      <c r="O132" s="12"/>
      <c r="P132" s="23"/>
      <c r="R132" s="18"/>
    </row>
    <row r="133" spans="1:18" ht="15" customHeight="1" x14ac:dyDescent="0.25">
      <c r="A133" s="10" t="s">
        <v>265</v>
      </c>
      <c r="B133" s="10" t="s">
        <v>431</v>
      </c>
      <c r="C133" s="10" t="s">
        <v>432</v>
      </c>
      <c r="D133" s="10" t="s">
        <v>28</v>
      </c>
      <c r="E133" s="10"/>
      <c r="F133" s="10" t="s">
        <v>368</v>
      </c>
      <c r="G133" s="10" t="s">
        <v>369</v>
      </c>
      <c r="H133" s="7">
        <v>1622346.3</v>
      </c>
      <c r="I133" s="9">
        <v>1.0744</v>
      </c>
      <c r="J133" s="9"/>
      <c r="K133" s="9"/>
      <c r="L133" s="14"/>
      <c r="M133" s="13"/>
      <c r="N133" s="13"/>
      <c r="O133" s="12"/>
      <c r="P133" s="23"/>
      <c r="R133" s="18"/>
    </row>
    <row r="134" spans="1:18" ht="15" customHeight="1" x14ac:dyDescent="0.25">
      <c r="A134" s="10" t="s">
        <v>265</v>
      </c>
      <c r="B134" s="10" t="s">
        <v>446</v>
      </c>
      <c r="C134" s="10" t="s">
        <v>448</v>
      </c>
      <c r="D134" s="10" t="s">
        <v>271</v>
      </c>
      <c r="E134" s="10"/>
      <c r="F134" s="10" t="s">
        <v>368</v>
      </c>
      <c r="G134" s="10" t="s">
        <v>370</v>
      </c>
      <c r="H134" s="7">
        <v>1566211.81</v>
      </c>
      <c r="I134" s="9" t="s">
        <v>472</v>
      </c>
      <c r="J134" s="9"/>
      <c r="K134" s="9"/>
      <c r="L134" s="14"/>
      <c r="M134" s="13"/>
      <c r="N134" s="13"/>
      <c r="O134" s="12"/>
      <c r="P134" s="23"/>
      <c r="R134" s="18"/>
    </row>
    <row r="135" spans="1:18" ht="15" customHeight="1" x14ac:dyDescent="0.25">
      <c r="A135" s="10" t="s">
        <v>265</v>
      </c>
      <c r="B135" s="10" t="s">
        <v>360</v>
      </c>
      <c r="C135" s="37" t="s">
        <v>361</v>
      </c>
      <c r="D135" s="37" t="s">
        <v>271</v>
      </c>
      <c r="E135" s="37"/>
      <c r="F135" s="37" t="s">
        <v>368</v>
      </c>
      <c r="G135" s="37" t="s">
        <v>370</v>
      </c>
      <c r="H135" s="38">
        <v>1039334.33</v>
      </c>
      <c r="I135" s="9">
        <v>0.44059999999999999</v>
      </c>
      <c r="J135" s="39"/>
      <c r="K135" s="9"/>
      <c r="L135" s="14"/>
      <c r="M135" s="13"/>
      <c r="N135" s="13"/>
      <c r="O135" s="12"/>
      <c r="P135" s="23"/>
      <c r="R135" s="18"/>
    </row>
    <row r="136" spans="1:18" ht="15" customHeight="1" x14ac:dyDescent="0.25">
      <c r="A136" s="10" t="s">
        <v>265</v>
      </c>
      <c r="B136" s="10" t="s">
        <v>358</v>
      </c>
      <c r="C136" s="10" t="s">
        <v>359</v>
      </c>
      <c r="D136" s="10" t="s">
        <v>271</v>
      </c>
      <c r="E136" s="10"/>
      <c r="F136" s="10" t="s">
        <v>368</v>
      </c>
      <c r="G136" s="10" t="s">
        <v>370</v>
      </c>
      <c r="H136" s="7">
        <v>1015740</v>
      </c>
      <c r="I136" s="9">
        <v>0.47889999999999999</v>
      </c>
      <c r="J136" s="9"/>
      <c r="K136" s="9"/>
      <c r="L136" s="14"/>
      <c r="M136" s="13"/>
      <c r="N136" s="13"/>
      <c r="O136" s="12"/>
      <c r="P136" s="23"/>
      <c r="R136" s="18"/>
    </row>
    <row r="137" spans="1:18" ht="15" customHeight="1" x14ac:dyDescent="0.25">
      <c r="A137" s="10" t="s">
        <v>265</v>
      </c>
      <c r="B137" s="10" t="s">
        <v>362</v>
      </c>
      <c r="C137" s="37" t="s">
        <v>363</v>
      </c>
      <c r="D137" s="37" t="s">
        <v>28</v>
      </c>
      <c r="E137" s="37"/>
      <c r="F137" s="37" t="s">
        <v>368</v>
      </c>
      <c r="G137" s="37" t="s">
        <v>369</v>
      </c>
      <c r="H137" s="38">
        <v>843263.82</v>
      </c>
      <c r="I137" s="9">
        <v>5.5300000000000002E-2</v>
      </c>
      <c r="J137" s="39"/>
      <c r="K137" s="9"/>
      <c r="L137" s="14"/>
      <c r="M137" s="13"/>
      <c r="N137" s="13"/>
      <c r="O137" s="12"/>
      <c r="P137" s="23"/>
      <c r="R137" s="18"/>
    </row>
    <row r="138" spans="1:18" ht="15" customHeight="1" x14ac:dyDescent="0.25">
      <c r="A138" s="10" t="s">
        <v>265</v>
      </c>
      <c r="B138" s="10" t="s">
        <v>442</v>
      </c>
      <c r="C138" s="37" t="s">
        <v>443</v>
      </c>
      <c r="D138" s="37" t="s">
        <v>28</v>
      </c>
      <c r="E138" s="37"/>
      <c r="F138" s="37" t="s">
        <v>368</v>
      </c>
      <c r="G138" s="37" t="s">
        <v>369</v>
      </c>
      <c r="H138" s="38">
        <v>743325.1</v>
      </c>
      <c r="I138" s="9">
        <v>0.12590000000000001</v>
      </c>
      <c r="J138" s="39"/>
      <c r="K138" s="9"/>
      <c r="L138" s="14"/>
      <c r="M138" s="13"/>
      <c r="N138" s="13"/>
      <c r="O138" s="12"/>
      <c r="P138" s="23"/>
      <c r="R138" s="18"/>
    </row>
    <row r="139" spans="1:18" ht="15" customHeight="1" x14ac:dyDescent="0.25">
      <c r="A139" s="10" t="s">
        <v>265</v>
      </c>
      <c r="B139" s="10" t="s">
        <v>364</v>
      </c>
      <c r="C139" s="37" t="s">
        <v>365</v>
      </c>
      <c r="D139" s="37" t="s">
        <v>28</v>
      </c>
      <c r="E139" s="37"/>
      <c r="F139" s="37" t="s">
        <v>368</v>
      </c>
      <c r="G139" s="37" t="s">
        <v>369</v>
      </c>
      <c r="H139" s="38">
        <v>685602.36</v>
      </c>
      <c r="I139" s="9">
        <v>8.5300000000000001E-2</v>
      </c>
      <c r="J139" s="39"/>
      <c r="K139" s="9"/>
      <c r="L139" s="14"/>
      <c r="M139" s="13"/>
      <c r="N139" s="13"/>
      <c r="O139" s="12"/>
      <c r="P139" s="23"/>
      <c r="R139" s="18"/>
    </row>
    <row r="140" spans="1:18" ht="15" customHeight="1" x14ac:dyDescent="0.25">
      <c r="A140" s="10" t="s">
        <v>265</v>
      </c>
      <c r="B140" s="10" t="s">
        <v>469</v>
      </c>
      <c r="C140" s="37" t="s">
        <v>470</v>
      </c>
      <c r="D140" s="37" t="s">
        <v>339</v>
      </c>
      <c r="E140" s="37"/>
      <c r="F140" s="37" t="s">
        <v>368</v>
      </c>
      <c r="G140" s="37" t="s">
        <v>369</v>
      </c>
      <c r="H140" s="38">
        <v>387873.24</v>
      </c>
      <c r="I140" s="9">
        <v>6.1699999999999998E-2</v>
      </c>
      <c r="J140" s="39"/>
      <c r="K140" s="9"/>
      <c r="L140" s="14"/>
      <c r="M140" s="13"/>
      <c r="N140" s="13"/>
      <c r="O140" s="12"/>
      <c r="P140" s="23"/>
      <c r="R140" s="18"/>
    </row>
    <row r="141" spans="1:18" ht="15" customHeight="1" x14ac:dyDescent="0.25">
      <c r="A141" s="10" t="s">
        <v>265</v>
      </c>
      <c r="B141" s="10" t="s">
        <v>447</v>
      </c>
      <c r="C141" s="37" t="s">
        <v>449</v>
      </c>
      <c r="D141" s="37" t="s">
        <v>287</v>
      </c>
      <c r="E141" s="37"/>
      <c r="F141" s="37" t="s">
        <v>368</v>
      </c>
      <c r="G141" s="37" t="s">
        <v>369</v>
      </c>
      <c r="H141" s="38">
        <v>128276.46</v>
      </c>
      <c r="I141" s="9">
        <v>0.13719999999999999</v>
      </c>
      <c r="J141" s="39"/>
      <c r="K141" s="9"/>
      <c r="L141" s="14"/>
      <c r="M141" s="13"/>
      <c r="N141" s="13"/>
      <c r="O141" s="12"/>
      <c r="P141" s="23"/>
      <c r="R141" s="18"/>
    </row>
    <row r="142" spans="1:18" ht="15" customHeight="1" x14ac:dyDescent="0.25">
      <c r="A142" s="10" t="s">
        <v>265</v>
      </c>
      <c r="B142" s="10" t="s">
        <v>465</v>
      </c>
      <c r="C142" s="10" t="s">
        <v>466</v>
      </c>
      <c r="D142" s="10" t="s">
        <v>138</v>
      </c>
      <c r="E142" s="10"/>
      <c r="F142" s="10" t="s">
        <v>368</v>
      </c>
      <c r="G142" s="10" t="s">
        <v>369</v>
      </c>
      <c r="H142" s="7">
        <v>34172.800000000003</v>
      </c>
      <c r="I142" s="9">
        <v>2.1100000000000001E-2</v>
      </c>
      <c r="J142" s="9"/>
      <c r="K142" s="9"/>
      <c r="L142" s="14"/>
      <c r="M142" s="13"/>
      <c r="N142" s="13"/>
      <c r="O142" s="12"/>
      <c r="P142" s="23"/>
      <c r="R142" s="18"/>
    </row>
    <row r="143" spans="1:18" ht="15" customHeight="1" x14ac:dyDescent="0.25">
      <c r="A143" s="10" t="s">
        <v>265</v>
      </c>
      <c r="B143" s="10" t="s">
        <v>344</v>
      </c>
      <c r="C143" s="10" t="s">
        <v>471</v>
      </c>
      <c r="D143" s="10" t="s">
        <v>28</v>
      </c>
      <c r="E143" s="10"/>
      <c r="F143" s="10" t="s">
        <v>260</v>
      </c>
      <c r="G143" s="10" t="s">
        <v>370</v>
      </c>
      <c r="H143" s="7">
        <v>359.76</v>
      </c>
      <c r="I143" s="9" t="s">
        <v>472</v>
      </c>
      <c r="J143" s="9"/>
      <c r="K143" s="9"/>
      <c r="L143" s="14"/>
      <c r="M143" s="13"/>
      <c r="N143" s="13"/>
      <c r="O143" s="12"/>
      <c r="P143" s="23"/>
      <c r="R143" s="18"/>
    </row>
    <row r="144" spans="1:18" ht="21" customHeight="1" x14ac:dyDescent="0.25">
      <c r="A144" s="5"/>
      <c r="B144" s="5" t="s">
        <v>266</v>
      </c>
      <c r="C144" s="11"/>
      <c r="D144" s="11"/>
      <c r="E144" s="11"/>
      <c r="F144" s="11"/>
      <c r="G144" s="11"/>
      <c r="H144" s="29">
        <v>635080002.62000012</v>
      </c>
      <c r="I144" s="30">
        <v>0.45659556250570593</v>
      </c>
      <c r="J144" s="11"/>
      <c r="K144" s="9"/>
      <c r="L144" s="5"/>
      <c r="M144" s="33"/>
      <c r="N144" s="13"/>
      <c r="O144" s="12"/>
      <c r="P144" s="23"/>
    </row>
    <row r="145" spans="1:18" ht="15" customHeight="1" x14ac:dyDescent="0.25">
      <c r="A145" s="10" t="s">
        <v>380</v>
      </c>
      <c r="B145" s="10" t="s">
        <v>381</v>
      </c>
      <c r="C145" s="10" t="s">
        <v>382</v>
      </c>
      <c r="D145" s="10" t="s">
        <v>287</v>
      </c>
      <c r="E145" s="10"/>
      <c r="F145" s="10" t="s">
        <v>368</v>
      </c>
      <c r="G145" s="10" t="s">
        <v>369</v>
      </c>
      <c r="H145" s="7">
        <v>8070414.8000000007</v>
      </c>
      <c r="I145" s="9">
        <v>5.8022856491440223E-3</v>
      </c>
      <c r="J145" s="9"/>
      <c r="K145" s="9"/>
      <c r="L145" s="14"/>
      <c r="M145" s="13"/>
      <c r="N145" s="13"/>
      <c r="O145" s="12"/>
      <c r="P145" s="23"/>
      <c r="R145" s="18"/>
    </row>
    <row r="146" spans="1:18" ht="15" customHeight="1" x14ac:dyDescent="0.25">
      <c r="A146" s="10" t="s">
        <v>380</v>
      </c>
      <c r="B146" s="10" t="s">
        <v>383</v>
      </c>
      <c r="C146" s="10" t="s">
        <v>384</v>
      </c>
      <c r="D146" s="10" t="s">
        <v>287</v>
      </c>
      <c r="E146" s="10"/>
      <c r="F146" s="10" t="s">
        <v>368</v>
      </c>
      <c r="G146" s="10" t="s">
        <v>369</v>
      </c>
      <c r="H146" s="7">
        <v>7916778.3299999991</v>
      </c>
      <c r="I146" s="9">
        <v>5.6918275491382878E-3</v>
      </c>
      <c r="J146" s="9"/>
      <c r="K146" s="9"/>
      <c r="L146" s="14"/>
      <c r="M146" s="13"/>
      <c r="N146" s="13"/>
      <c r="O146" s="12"/>
      <c r="P146" s="23"/>
      <c r="R146" s="18"/>
    </row>
    <row r="147" spans="1:18" ht="15" customHeight="1" x14ac:dyDescent="0.25">
      <c r="A147" s="10" t="s">
        <v>380</v>
      </c>
      <c r="B147" s="10" t="s">
        <v>450</v>
      </c>
      <c r="C147" s="10" t="s">
        <v>451</v>
      </c>
      <c r="D147" s="10" t="s">
        <v>287</v>
      </c>
      <c r="E147" s="10"/>
      <c r="F147" s="10" t="s">
        <v>368</v>
      </c>
      <c r="G147" s="10" t="s">
        <v>369</v>
      </c>
      <c r="H147" s="7">
        <v>457875</v>
      </c>
      <c r="I147" s="9">
        <v>3.291926880390112E-4</v>
      </c>
      <c r="J147" s="9"/>
      <c r="K147" s="9"/>
      <c r="L147" s="14"/>
      <c r="M147" s="13"/>
      <c r="N147" s="13"/>
      <c r="O147" s="12"/>
      <c r="P147" s="23"/>
      <c r="R147" s="18"/>
    </row>
    <row r="148" spans="1:18" ht="15" customHeight="1" x14ac:dyDescent="0.25">
      <c r="A148" s="10" t="s">
        <v>380</v>
      </c>
      <c r="B148" s="10" t="s">
        <v>385</v>
      </c>
      <c r="C148" s="10" t="s">
        <v>386</v>
      </c>
      <c r="D148" s="10" t="s">
        <v>387</v>
      </c>
      <c r="E148" s="10"/>
      <c r="F148" s="10" t="s">
        <v>368</v>
      </c>
      <c r="G148" s="10" t="s">
        <v>369</v>
      </c>
      <c r="H148" s="7">
        <v>212281.99999999997</v>
      </c>
      <c r="I148" s="9">
        <v>1.5262174655156398E-4</v>
      </c>
      <c r="J148" s="9"/>
      <c r="K148" s="9"/>
      <c r="L148" s="14"/>
      <c r="M148" s="13"/>
      <c r="N148" s="13"/>
      <c r="O148" s="12"/>
      <c r="P148" s="23"/>
      <c r="R148" s="18"/>
    </row>
    <row r="149" spans="1:18" ht="15" customHeight="1" x14ac:dyDescent="0.25">
      <c r="A149" s="10" t="s">
        <v>380</v>
      </c>
      <c r="B149" s="10" t="s">
        <v>388</v>
      </c>
      <c r="C149" s="10" t="s">
        <v>389</v>
      </c>
      <c r="D149" s="10" t="s">
        <v>387</v>
      </c>
      <c r="E149" s="10"/>
      <c r="F149" s="10" t="s">
        <v>368</v>
      </c>
      <c r="G149" s="10" t="s">
        <v>369</v>
      </c>
      <c r="H149" s="7">
        <v>94575</v>
      </c>
      <c r="I149" s="9">
        <v>6.7995410256706484E-5</v>
      </c>
      <c r="J149" s="9"/>
      <c r="K149" s="9"/>
      <c r="L149" s="14"/>
      <c r="M149" s="13"/>
      <c r="N149" s="13"/>
      <c r="O149" s="12"/>
      <c r="P149" s="23"/>
      <c r="R149" s="18"/>
    </row>
    <row r="150" spans="1:18" ht="21" customHeight="1" x14ac:dyDescent="0.25">
      <c r="A150" s="5"/>
      <c r="B150" s="5" t="s">
        <v>390</v>
      </c>
      <c r="C150" s="11"/>
      <c r="D150" s="11"/>
      <c r="E150" s="11"/>
      <c r="F150" s="11"/>
      <c r="G150" s="11"/>
      <c r="H150" s="29">
        <v>16751925.129999999</v>
      </c>
      <c r="I150" s="30">
        <v>1.2043923043129592E-2</v>
      </c>
      <c r="J150" s="11"/>
      <c r="K150" s="9"/>
      <c r="L150" s="5"/>
      <c r="M150" s="33"/>
      <c r="N150" s="4"/>
      <c r="O150" s="3"/>
    </row>
    <row r="151" spans="1:18" ht="15" customHeight="1" x14ac:dyDescent="0.25">
      <c r="A151" s="10" t="s">
        <v>391</v>
      </c>
      <c r="B151" s="10" t="s">
        <v>392</v>
      </c>
      <c r="C151" s="10"/>
      <c r="D151" s="10" t="s">
        <v>5</v>
      </c>
      <c r="E151" s="10"/>
      <c r="F151" s="10" t="s">
        <v>368</v>
      </c>
      <c r="G151" s="10" t="s">
        <v>370</v>
      </c>
      <c r="H151" s="7">
        <v>30628590.969999999</v>
      </c>
      <c r="I151" s="9">
        <v>2.2156402842270405E-2</v>
      </c>
      <c r="J151" s="9"/>
      <c r="K151" s="9"/>
      <c r="L151" s="14"/>
      <c r="M151" s="13"/>
      <c r="N151" s="13"/>
      <c r="O151" s="12"/>
      <c r="P151" s="23"/>
      <c r="R151" s="18"/>
    </row>
    <row r="152" spans="1:18" ht="15" customHeight="1" x14ac:dyDescent="0.25">
      <c r="A152" s="10" t="s">
        <v>391</v>
      </c>
      <c r="B152" s="10" t="s">
        <v>393</v>
      </c>
      <c r="C152" s="10"/>
      <c r="D152" s="10" t="s">
        <v>5</v>
      </c>
      <c r="E152" s="10"/>
      <c r="F152" s="10" t="s">
        <v>368</v>
      </c>
      <c r="G152" s="10" t="s">
        <v>370</v>
      </c>
      <c r="H152" s="7">
        <v>11932198.449999999</v>
      </c>
      <c r="I152" s="9">
        <v>8.6386789024619649E-3</v>
      </c>
      <c r="J152" s="9"/>
      <c r="K152" s="9"/>
      <c r="L152" s="14"/>
      <c r="M152" s="13"/>
      <c r="N152" s="13"/>
      <c r="O152" s="12"/>
      <c r="P152" s="23"/>
      <c r="R152" s="18"/>
    </row>
    <row r="153" spans="1:18" ht="15" customHeight="1" x14ac:dyDescent="0.25">
      <c r="A153" s="10" t="s">
        <v>391</v>
      </c>
      <c r="B153" s="10" t="s">
        <v>170</v>
      </c>
      <c r="C153" s="10"/>
      <c r="D153" s="10" t="s">
        <v>5</v>
      </c>
      <c r="E153" s="10"/>
      <c r="F153" s="10" t="s">
        <v>368</v>
      </c>
      <c r="G153" s="10" t="s">
        <v>370</v>
      </c>
      <c r="H153" s="7">
        <v>10588499.998282785</v>
      </c>
      <c r="I153" s="9">
        <v>7.5779038067569958E-3</v>
      </c>
      <c r="J153" s="9"/>
      <c r="K153" s="9"/>
      <c r="L153" s="14"/>
      <c r="M153" s="13"/>
      <c r="N153" s="13"/>
      <c r="O153" s="12"/>
      <c r="P153" s="23"/>
      <c r="R153" s="18"/>
    </row>
    <row r="154" spans="1:18" ht="15" customHeight="1" x14ac:dyDescent="0.25">
      <c r="A154" s="10" t="s">
        <v>391</v>
      </c>
      <c r="B154" s="10" t="s">
        <v>394</v>
      </c>
      <c r="C154" s="10"/>
      <c r="D154" s="10" t="s">
        <v>5</v>
      </c>
      <c r="E154" s="10"/>
      <c r="F154" s="10" t="s">
        <v>368</v>
      </c>
      <c r="G154" s="10" t="s">
        <v>370</v>
      </c>
      <c r="H154" s="7">
        <v>8714618.4200000018</v>
      </c>
      <c r="I154" s="9">
        <v>6.3092137298353806E-3</v>
      </c>
      <c r="J154" s="9"/>
      <c r="K154" s="9"/>
      <c r="L154" s="14"/>
      <c r="M154" s="13"/>
      <c r="N154" s="13"/>
      <c r="O154" s="12"/>
      <c r="P154" s="23"/>
      <c r="R154" s="18"/>
    </row>
    <row r="155" spans="1:18" ht="15" customHeight="1" x14ac:dyDescent="0.25">
      <c r="A155" s="10" t="s">
        <v>391</v>
      </c>
      <c r="B155" s="10" t="s">
        <v>395</v>
      </c>
      <c r="C155" s="10"/>
      <c r="D155" s="10" t="s">
        <v>138</v>
      </c>
      <c r="E155" s="10"/>
      <c r="F155" s="10" t="s">
        <v>368</v>
      </c>
      <c r="G155" s="10" t="s">
        <v>370</v>
      </c>
      <c r="H155" s="7">
        <v>6646102</v>
      </c>
      <c r="I155" s="9">
        <v>4.7971685848856322E-3</v>
      </c>
      <c r="J155" s="9"/>
      <c r="K155" s="9"/>
      <c r="L155" s="14"/>
      <c r="M155" s="13"/>
      <c r="N155" s="13"/>
      <c r="O155" s="12"/>
      <c r="P155" s="23"/>
      <c r="R155" s="18"/>
    </row>
    <row r="156" spans="1:18" ht="15" customHeight="1" x14ac:dyDescent="0.25">
      <c r="A156" s="10" t="s">
        <v>391</v>
      </c>
      <c r="B156" s="10" t="s">
        <v>397</v>
      </c>
      <c r="C156" s="10"/>
      <c r="D156" s="10" t="s">
        <v>5</v>
      </c>
      <c r="E156" s="10"/>
      <c r="F156" s="10" t="s">
        <v>368</v>
      </c>
      <c r="G156" s="10" t="s">
        <v>370</v>
      </c>
      <c r="H156" s="7">
        <v>3486839.39</v>
      </c>
      <c r="I156" s="9">
        <v>2.1776523699836223E-3</v>
      </c>
      <c r="J156" s="9"/>
      <c r="K156" s="9"/>
      <c r="L156" s="14"/>
      <c r="M156" s="13"/>
      <c r="N156" s="13"/>
      <c r="O156" s="12"/>
      <c r="P156" s="23"/>
      <c r="R156" s="18"/>
    </row>
    <row r="157" spans="1:18" ht="15" customHeight="1" x14ac:dyDescent="0.25">
      <c r="A157" s="10" t="s">
        <v>391</v>
      </c>
      <c r="B157" s="10" t="s">
        <v>396</v>
      </c>
      <c r="C157" s="10"/>
      <c r="D157" s="10" t="s">
        <v>5</v>
      </c>
      <c r="E157" s="10"/>
      <c r="F157" s="10" t="s">
        <v>368</v>
      </c>
      <c r="G157" s="10" t="s">
        <v>370</v>
      </c>
      <c r="H157" s="7">
        <v>3007888.1883608485</v>
      </c>
      <c r="I157" s="9">
        <v>2.5244036965096192E-3</v>
      </c>
      <c r="J157" s="9"/>
      <c r="K157" s="9"/>
      <c r="L157" s="14"/>
      <c r="M157" s="13"/>
      <c r="N157" s="13"/>
      <c r="O157" s="12"/>
      <c r="P157" s="23"/>
      <c r="R157" s="18"/>
    </row>
    <row r="158" spans="1:18" ht="21" customHeight="1" x14ac:dyDescent="0.25">
      <c r="A158" s="5"/>
      <c r="B158" s="5" t="s">
        <v>398</v>
      </c>
      <c r="C158" s="11"/>
      <c r="D158" s="11"/>
      <c r="E158" s="11"/>
      <c r="F158" s="11"/>
      <c r="G158" s="11"/>
      <c r="H158" s="29">
        <f>SUM(H151:H157)</f>
        <v>75004737.416643649</v>
      </c>
      <c r="I158" s="30">
        <f>H158/$H$163</f>
        <v>5.3925222224067967E-2</v>
      </c>
      <c r="J158" s="11"/>
      <c r="K158" s="9"/>
      <c r="L158" s="5"/>
      <c r="M158" s="33"/>
      <c r="N158" s="4"/>
      <c r="O158" s="3"/>
    </row>
    <row r="159" spans="1:18" ht="21" customHeight="1" x14ac:dyDescent="0.25">
      <c r="A159" s="5"/>
      <c r="B159" s="5" t="s">
        <v>399</v>
      </c>
      <c r="C159" s="11"/>
      <c r="D159" s="11"/>
      <c r="E159" s="11"/>
      <c r="F159" s="11"/>
      <c r="G159" s="11"/>
      <c r="H159" s="29">
        <f>H158+H150+H76+H73+H144</f>
        <v>1390755413.4025254</v>
      </c>
      <c r="I159" s="30">
        <f>H159/$H$163</f>
        <v>0.99989410416114344</v>
      </c>
      <c r="J159" s="11"/>
      <c r="K159" s="9"/>
      <c r="L159" s="6"/>
      <c r="M159" s="6"/>
      <c r="N159" s="8"/>
      <c r="O159" s="12"/>
      <c r="P159" s="17" t="s">
        <v>113</v>
      </c>
    </row>
    <row r="160" spans="1:18" ht="15" customHeight="1" x14ac:dyDescent="0.25">
      <c r="A160" s="10"/>
      <c r="B160" s="10" t="s">
        <v>3</v>
      </c>
      <c r="C160" s="8"/>
      <c r="D160" s="8"/>
      <c r="E160" s="8"/>
      <c r="F160" s="8"/>
      <c r="G160" s="8"/>
      <c r="H160" s="7">
        <v>37006732.769999996</v>
      </c>
      <c r="I160" s="9"/>
      <c r="J160" s="8"/>
      <c r="K160" s="8"/>
      <c r="L160" s="7"/>
      <c r="M160" s="6"/>
      <c r="N160" s="8"/>
      <c r="O160" s="12"/>
      <c r="P160" s="17"/>
    </row>
    <row r="161" spans="1:17" ht="15" customHeight="1" x14ac:dyDescent="0.25">
      <c r="A161" s="10"/>
      <c r="B161" s="10" t="s">
        <v>2</v>
      </c>
      <c r="C161" s="8"/>
      <c r="D161" s="8"/>
      <c r="E161" s="8"/>
      <c r="F161" s="8"/>
      <c r="G161" s="8"/>
      <c r="H161" s="25">
        <v>-36859442.06137</v>
      </c>
      <c r="I161" s="9"/>
      <c r="J161" s="8"/>
      <c r="K161" s="8"/>
      <c r="L161" s="7"/>
      <c r="M161" s="6"/>
      <c r="N161" s="8"/>
      <c r="O161" s="12"/>
      <c r="P161" s="17" t="s">
        <v>113</v>
      </c>
    </row>
    <row r="162" spans="1:17" ht="15" customHeight="1" x14ac:dyDescent="0.25">
      <c r="A162" s="10"/>
      <c r="B162" s="10" t="s">
        <v>1</v>
      </c>
      <c r="C162" s="21"/>
      <c r="D162" s="21"/>
      <c r="E162" s="21"/>
      <c r="F162" s="21"/>
      <c r="G162" s="21"/>
      <c r="H162" s="28">
        <v>147290.80862999559</v>
      </c>
      <c r="I162" s="31">
        <f>H162/$H$163</f>
        <v>1.0589583885634253E-4</v>
      </c>
      <c r="J162" s="21"/>
      <c r="K162" s="20"/>
      <c r="L162" s="20"/>
      <c r="M162" s="22"/>
      <c r="N162" s="8"/>
      <c r="O162" s="12"/>
      <c r="P162" s="17"/>
    </row>
    <row r="163" spans="1:17" ht="21" customHeight="1" x14ac:dyDescent="0.25">
      <c r="A163" s="5"/>
      <c r="B163" s="5" t="s">
        <v>0</v>
      </c>
      <c r="C163" s="5"/>
      <c r="D163" s="5"/>
      <c r="E163" s="5"/>
      <c r="F163" s="5"/>
      <c r="G163" s="5"/>
      <c r="H163" s="32">
        <v>1390902704.2111557</v>
      </c>
      <c r="I163" s="34">
        <f>H163/$H$163</f>
        <v>1</v>
      </c>
      <c r="J163" s="5"/>
      <c r="K163" s="5"/>
      <c r="L163" s="5"/>
      <c r="M163" s="5"/>
      <c r="N163" s="5"/>
      <c r="O163" s="5"/>
      <c r="P163" s="5" t="s">
        <v>113</v>
      </c>
      <c r="Q163" s="24"/>
    </row>
    <row r="164" spans="1:17" x14ac:dyDescent="0.25">
      <c r="C164" s="1"/>
      <c r="D164" s="1"/>
      <c r="E164" s="1"/>
      <c r="F164" s="1"/>
      <c r="G164" s="1"/>
      <c r="I164" s="1"/>
    </row>
    <row r="165" spans="1:17" x14ac:dyDescent="0.25">
      <c r="C165" s="1"/>
      <c r="D165" s="1"/>
      <c r="E165" s="1"/>
      <c r="F165" s="1"/>
      <c r="G165" s="1"/>
      <c r="I165" s="1"/>
    </row>
    <row r="166" spans="1:17" x14ac:dyDescent="0.25">
      <c r="C166" s="1"/>
      <c r="D166" s="1"/>
      <c r="E166" s="1"/>
      <c r="F166" s="1"/>
      <c r="G166" s="1"/>
      <c r="H166" s="36"/>
      <c r="I166" s="1"/>
    </row>
    <row r="182" spans="2:2" x14ac:dyDescent="0.25">
      <c r="B182" s="19"/>
    </row>
    <row r="183" spans="2:2" x14ac:dyDescent="0.25">
      <c r="B183" s="19"/>
    </row>
    <row r="209" spans="2:2" x14ac:dyDescent="0.25">
      <c r="B209" s="19"/>
    </row>
    <row r="214" spans="2:2" x14ac:dyDescent="0.25">
      <c r="B214" s="19"/>
    </row>
  </sheetData>
  <autoFilter ref="A5:Q163" xr:uid="{7DBCB685-808C-4515-ACE8-89D494FF9ABE}"/>
  <mergeCells count="3">
    <mergeCell ref="A1:K1"/>
    <mergeCell ref="A2:K2"/>
    <mergeCell ref="J74:K74"/>
  </mergeCells>
  <phoneticPr fontId="9" type="noConversion"/>
  <conditionalFormatting sqref="C158:C162 C144 C5 C73 C76 C150">
    <cfRule type="duplicateValues" dxfId="0" priority="2"/>
  </conditionalFormatting>
  <pageMargins left="0.511811024" right="0.511811024" top="0.78740157499999996" bottom="0.78740157499999996" header="0.31496062000000002" footer="0.31496062000000002"/>
  <pageSetup paperSize="9" scale="73" orientation="landscape" r:id="rId1"/>
  <ignoredErrors>
    <ignoredError sqref="H15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24472-1911-4DCA-90DA-D409CC0FAC1C}">
  <dimension ref="A1"/>
  <sheetViews>
    <sheetView workbookViewId="0">
      <selection activeCell="T13" sqref="T13"/>
    </sheetView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9BC9F-7EE1-4E62-9946-7A7826A1EDE7}">
  <dimension ref="A1:I53"/>
  <sheetViews>
    <sheetView topLeftCell="A31" workbookViewId="0">
      <selection activeCell="A53" sqref="A53"/>
    </sheetView>
  </sheetViews>
  <sheetFormatPr defaultRowHeight="13.2" x14ac:dyDescent="0.25"/>
  <cols>
    <col min="1" max="1" width="11.33203125" bestFit="1" customWidth="1"/>
    <col min="2" max="2" width="24" bestFit="1" customWidth="1"/>
    <col min="3" max="3" width="9.5546875" bestFit="1" customWidth="1"/>
    <col min="4" max="4" width="11.88671875" bestFit="1" customWidth="1"/>
    <col min="5" max="6" width="9" bestFit="1" customWidth="1"/>
    <col min="7" max="7" width="10.5546875" style="27" bestFit="1" customWidth="1"/>
    <col min="8" max="8" width="10.109375" bestFit="1" customWidth="1"/>
    <col min="9" max="9" width="16.44140625" bestFit="1" customWidth="1"/>
  </cols>
  <sheetData>
    <row r="1" spans="1:9" x14ac:dyDescent="0.25">
      <c r="A1" t="s">
        <v>49</v>
      </c>
      <c r="B1" t="s">
        <v>51</v>
      </c>
      <c r="C1" t="s">
        <v>50</v>
      </c>
      <c r="D1" t="s">
        <v>48</v>
      </c>
      <c r="E1" t="s">
        <v>45</v>
      </c>
      <c r="F1" t="s">
        <v>44</v>
      </c>
      <c r="G1" s="27" t="s">
        <v>43</v>
      </c>
      <c r="H1" t="s">
        <v>41</v>
      </c>
      <c r="I1" t="s">
        <v>38</v>
      </c>
    </row>
    <row r="2" spans="1:9" x14ac:dyDescent="0.25">
      <c r="A2" t="s">
        <v>111</v>
      </c>
      <c r="B2" t="s">
        <v>107</v>
      </c>
      <c r="C2" t="s">
        <v>58</v>
      </c>
      <c r="D2" t="s">
        <v>5</v>
      </c>
      <c r="E2" t="s">
        <v>124</v>
      </c>
      <c r="F2" s="26">
        <v>0.09</v>
      </c>
      <c r="G2" s="27">
        <v>47655</v>
      </c>
      <c r="H2" t="s">
        <v>127</v>
      </c>
      <c r="I2" t="s">
        <v>130</v>
      </c>
    </row>
    <row r="3" spans="1:9" x14ac:dyDescent="0.25">
      <c r="A3" t="s">
        <v>37</v>
      </c>
      <c r="B3" t="s">
        <v>52</v>
      </c>
      <c r="C3" t="s">
        <v>53</v>
      </c>
      <c r="D3" t="s">
        <v>5</v>
      </c>
      <c r="E3" t="s">
        <v>124</v>
      </c>
      <c r="F3" s="26">
        <v>7.0000000000000007E-2</v>
      </c>
      <c r="G3" s="27">
        <v>46933</v>
      </c>
      <c r="H3" t="s">
        <v>127</v>
      </c>
      <c r="I3" t="s">
        <v>131</v>
      </c>
    </row>
    <row r="4" spans="1:9" x14ac:dyDescent="0.25">
      <c r="A4" t="s">
        <v>35</v>
      </c>
      <c r="B4" t="s">
        <v>116</v>
      </c>
      <c r="C4" t="s">
        <v>55</v>
      </c>
      <c r="D4" t="s">
        <v>137</v>
      </c>
      <c r="E4" t="s">
        <v>124</v>
      </c>
      <c r="F4" s="26">
        <v>9.7500000000000003E-2</v>
      </c>
      <c r="G4" s="27">
        <v>48127</v>
      </c>
      <c r="H4" t="s">
        <v>127</v>
      </c>
      <c r="I4" t="s">
        <v>131</v>
      </c>
    </row>
    <row r="5" spans="1:9" x14ac:dyDescent="0.25">
      <c r="A5" t="s">
        <v>36</v>
      </c>
      <c r="B5" t="s">
        <v>54</v>
      </c>
      <c r="C5" t="s">
        <v>53</v>
      </c>
      <c r="D5" t="s">
        <v>21</v>
      </c>
      <c r="E5" t="s">
        <v>124</v>
      </c>
      <c r="F5" s="26">
        <v>6.2E-2</v>
      </c>
      <c r="G5" s="27">
        <v>48603</v>
      </c>
      <c r="H5" t="s">
        <v>127</v>
      </c>
      <c r="I5" t="s">
        <v>131</v>
      </c>
    </row>
    <row r="6" spans="1:9" x14ac:dyDescent="0.25">
      <c r="A6" t="s">
        <v>100</v>
      </c>
      <c r="B6" t="s">
        <v>99</v>
      </c>
      <c r="C6" t="s">
        <v>58</v>
      </c>
      <c r="D6" t="s">
        <v>5</v>
      </c>
      <c r="E6" t="s">
        <v>124</v>
      </c>
      <c r="F6" s="26">
        <v>8.5000000000000006E-2</v>
      </c>
      <c r="G6" s="27">
        <v>52072</v>
      </c>
      <c r="H6" t="s">
        <v>127</v>
      </c>
      <c r="I6" t="s">
        <v>131</v>
      </c>
    </row>
    <row r="7" spans="1:9" x14ac:dyDescent="0.25">
      <c r="A7" t="s">
        <v>96</v>
      </c>
      <c r="B7" t="s">
        <v>95</v>
      </c>
      <c r="C7" t="s">
        <v>53</v>
      </c>
      <c r="D7" t="s">
        <v>5</v>
      </c>
      <c r="E7" t="s">
        <v>124</v>
      </c>
      <c r="F7" s="26">
        <v>9.5000000000000001E-2</v>
      </c>
      <c r="G7" s="27">
        <v>48442</v>
      </c>
      <c r="H7" t="s">
        <v>127</v>
      </c>
      <c r="I7" t="s">
        <v>131</v>
      </c>
    </row>
    <row r="8" spans="1:9" x14ac:dyDescent="0.25">
      <c r="A8" t="s">
        <v>16</v>
      </c>
      <c r="B8" t="s">
        <v>75</v>
      </c>
      <c r="C8" t="s">
        <v>58</v>
      </c>
      <c r="D8" t="s">
        <v>5</v>
      </c>
      <c r="E8" t="s">
        <v>124</v>
      </c>
      <c r="F8" s="26">
        <v>0.08</v>
      </c>
      <c r="G8" s="27">
        <v>51804</v>
      </c>
      <c r="H8" t="s">
        <v>127</v>
      </c>
      <c r="I8" t="s">
        <v>131</v>
      </c>
    </row>
    <row r="9" spans="1:9" x14ac:dyDescent="0.25">
      <c r="A9" t="s">
        <v>120</v>
      </c>
      <c r="B9" t="s">
        <v>117</v>
      </c>
      <c r="C9" t="s">
        <v>55</v>
      </c>
      <c r="D9" t="s">
        <v>21</v>
      </c>
      <c r="E9" t="s">
        <v>124</v>
      </c>
      <c r="F9" s="26">
        <v>9.5000000000000001E-2</v>
      </c>
      <c r="G9" s="27">
        <v>51312</v>
      </c>
      <c r="H9" t="s">
        <v>127</v>
      </c>
      <c r="I9" t="s">
        <v>131</v>
      </c>
    </row>
    <row r="10" spans="1:9" x14ac:dyDescent="0.25">
      <c r="A10" t="s">
        <v>112</v>
      </c>
      <c r="B10" t="s">
        <v>108</v>
      </c>
      <c r="C10" t="s">
        <v>55</v>
      </c>
      <c r="D10" t="s">
        <v>84</v>
      </c>
      <c r="E10" t="s">
        <v>124</v>
      </c>
      <c r="F10" s="26">
        <v>0.1</v>
      </c>
      <c r="G10" s="27">
        <v>49734</v>
      </c>
      <c r="H10" t="s">
        <v>127</v>
      </c>
      <c r="I10" t="s">
        <v>130</v>
      </c>
    </row>
    <row r="11" spans="1:9" x14ac:dyDescent="0.25">
      <c r="A11" t="s">
        <v>31</v>
      </c>
      <c r="B11" t="s">
        <v>61</v>
      </c>
      <c r="C11" t="s">
        <v>55</v>
      </c>
      <c r="D11" t="s">
        <v>21</v>
      </c>
      <c r="E11" t="s">
        <v>124</v>
      </c>
      <c r="F11" s="26">
        <v>7.7499999999999999E-2</v>
      </c>
      <c r="G11" s="27">
        <v>47997</v>
      </c>
      <c r="H11" t="s">
        <v>127</v>
      </c>
      <c r="I11" t="s">
        <v>131</v>
      </c>
    </row>
    <row r="12" spans="1:9" x14ac:dyDescent="0.25">
      <c r="A12" t="s">
        <v>30</v>
      </c>
      <c r="B12" t="s">
        <v>62</v>
      </c>
      <c r="C12" t="s">
        <v>55</v>
      </c>
      <c r="D12" t="s">
        <v>21</v>
      </c>
      <c r="E12" t="s">
        <v>124</v>
      </c>
      <c r="F12" s="26">
        <v>7.7499999999999999E-2</v>
      </c>
      <c r="G12" s="27">
        <v>47997</v>
      </c>
      <c r="H12" t="s">
        <v>127</v>
      </c>
      <c r="I12" t="s">
        <v>131</v>
      </c>
    </row>
    <row r="13" spans="1:9" x14ac:dyDescent="0.25">
      <c r="A13" t="s">
        <v>65</v>
      </c>
      <c r="B13" t="s">
        <v>63</v>
      </c>
      <c r="C13" t="s">
        <v>64</v>
      </c>
      <c r="D13" t="s">
        <v>138</v>
      </c>
      <c r="E13" t="s">
        <v>124</v>
      </c>
      <c r="F13" s="26">
        <v>7.0000000000000007E-2</v>
      </c>
      <c r="G13" s="27">
        <v>48380</v>
      </c>
      <c r="H13" t="s">
        <v>127</v>
      </c>
      <c r="I13" t="s">
        <v>131</v>
      </c>
    </row>
    <row r="14" spans="1:9" x14ac:dyDescent="0.25">
      <c r="A14" t="s">
        <v>29</v>
      </c>
      <c r="B14" t="s">
        <v>66</v>
      </c>
      <c r="C14" t="s">
        <v>64</v>
      </c>
      <c r="D14" t="s">
        <v>28</v>
      </c>
      <c r="E14" t="s">
        <v>124</v>
      </c>
      <c r="F14" s="26">
        <v>0.05</v>
      </c>
      <c r="G14" s="27">
        <v>49780</v>
      </c>
      <c r="H14" t="s">
        <v>127</v>
      </c>
      <c r="I14" t="s">
        <v>131</v>
      </c>
    </row>
    <row r="15" spans="1:9" x14ac:dyDescent="0.25">
      <c r="A15" t="s">
        <v>115</v>
      </c>
      <c r="B15" t="s">
        <v>114</v>
      </c>
      <c r="C15" t="s">
        <v>55</v>
      </c>
      <c r="D15" t="s">
        <v>84</v>
      </c>
      <c r="E15" t="s">
        <v>124</v>
      </c>
      <c r="F15" s="26">
        <v>0.1</v>
      </c>
      <c r="G15" s="27">
        <v>50769</v>
      </c>
      <c r="H15" t="s">
        <v>127</v>
      </c>
      <c r="I15" t="s">
        <v>130</v>
      </c>
    </row>
    <row r="16" spans="1:9" x14ac:dyDescent="0.25">
      <c r="A16" t="s">
        <v>27</v>
      </c>
      <c r="B16" t="s">
        <v>67</v>
      </c>
      <c r="C16" t="s">
        <v>53</v>
      </c>
      <c r="D16" t="s">
        <v>21</v>
      </c>
      <c r="E16" t="s">
        <v>124</v>
      </c>
      <c r="F16" s="26">
        <v>0.05</v>
      </c>
      <c r="G16" s="27">
        <v>48414</v>
      </c>
      <c r="H16" t="s">
        <v>127</v>
      </c>
      <c r="I16" t="s">
        <v>131</v>
      </c>
    </row>
    <row r="17" spans="1:9" x14ac:dyDescent="0.25">
      <c r="A17" t="s">
        <v>34</v>
      </c>
      <c r="B17" t="s">
        <v>56</v>
      </c>
      <c r="C17" t="s">
        <v>53</v>
      </c>
      <c r="D17" t="s">
        <v>138</v>
      </c>
      <c r="E17" t="s">
        <v>124</v>
      </c>
      <c r="F17" s="26">
        <v>5.9299999999999999E-2</v>
      </c>
      <c r="G17" s="27">
        <v>51210</v>
      </c>
      <c r="H17" t="s">
        <v>127</v>
      </c>
      <c r="I17" t="s">
        <v>131</v>
      </c>
    </row>
    <row r="18" spans="1:9" x14ac:dyDescent="0.25">
      <c r="A18" t="s">
        <v>73</v>
      </c>
      <c r="B18" t="s">
        <v>72</v>
      </c>
      <c r="C18" t="s">
        <v>55</v>
      </c>
      <c r="D18" t="s">
        <v>21</v>
      </c>
      <c r="E18" t="s">
        <v>124</v>
      </c>
      <c r="F18" s="26">
        <v>9.8500000000000004E-2</v>
      </c>
      <c r="G18" s="27">
        <v>48388</v>
      </c>
      <c r="H18" t="s">
        <v>127</v>
      </c>
      <c r="I18" t="s">
        <v>131</v>
      </c>
    </row>
    <row r="19" spans="1:9" x14ac:dyDescent="0.25">
      <c r="A19" t="s">
        <v>94</v>
      </c>
      <c r="B19" t="s">
        <v>93</v>
      </c>
      <c r="C19" t="s">
        <v>58</v>
      </c>
      <c r="D19" t="s">
        <v>5</v>
      </c>
      <c r="E19" t="s">
        <v>124</v>
      </c>
      <c r="F19" s="26">
        <v>0.09</v>
      </c>
      <c r="G19" s="27">
        <v>46629</v>
      </c>
      <c r="H19" t="s">
        <v>127</v>
      </c>
      <c r="I19" t="s">
        <v>131</v>
      </c>
    </row>
    <row r="20" spans="1:9" x14ac:dyDescent="0.25">
      <c r="A20" t="s">
        <v>92</v>
      </c>
      <c r="B20" t="s">
        <v>91</v>
      </c>
      <c r="C20" t="s">
        <v>58</v>
      </c>
      <c r="D20" t="s">
        <v>5</v>
      </c>
      <c r="E20" t="s">
        <v>124</v>
      </c>
      <c r="F20" s="26">
        <v>8.5000000000000006E-2</v>
      </c>
      <c r="G20" s="27">
        <v>46576</v>
      </c>
      <c r="H20" t="s">
        <v>127</v>
      </c>
      <c r="I20" t="s">
        <v>131</v>
      </c>
    </row>
    <row r="21" spans="1:9" x14ac:dyDescent="0.25">
      <c r="A21" t="s">
        <v>122</v>
      </c>
      <c r="B21" t="s">
        <v>119</v>
      </c>
      <c r="C21" t="s">
        <v>55</v>
      </c>
      <c r="D21" t="s">
        <v>21</v>
      </c>
      <c r="E21" t="s">
        <v>124</v>
      </c>
      <c r="F21" s="26">
        <v>9.5000000000000001E-2</v>
      </c>
      <c r="G21" s="27">
        <v>51312</v>
      </c>
      <c r="H21" t="s">
        <v>127</v>
      </c>
      <c r="I21" t="s">
        <v>130</v>
      </c>
    </row>
    <row r="22" spans="1:9" x14ac:dyDescent="0.25">
      <c r="A22" t="s">
        <v>23</v>
      </c>
      <c r="B22" t="s">
        <v>74</v>
      </c>
      <c r="C22" t="s">
        <v>64</v>
      </c>
      <c r="D22" t="s">
        <v>5</v>
      </c>
      <c r="E22" t="s">
        <v>124</v>
      </c>
      <c r="F22" s="26">
        <v>5.9426E-2</v>
      </c>
      <c r="G22" s="27">
        <v>46068</v>
      </c>
      <c r="H22" t="s">
        <v>127</v>
      </c>
      <c r="I22" t="s">
        <v>131</v>
      </c>
    </row>
    <row r="23" spans="1:9" x14ac:dyDescent="0.25">
      <c r="A23" t="s">
        <v>26</v>
      </c>
      <c r="B23" t="s">
        <v>68</v>
      </c>
      <c r="C23" t="s">
        <v>69</v>
      </c>
      <c r="D23" t="s">
        <v>5</v>
      </c>
      <c r="E23" t="s">
        <v>124</v>
      </c>
      <c r="F23" s="26">
        <v>0.12</v>
      </c>
      <c r="G23" s="27">
        <v>46251</v>
      </c>
      <c r="H23" t="s">
        <v>127</v>
      </c>
      <c r="I23" t="s">
        <v>131</v>
      </c>
    </row>
    <row r="24" spans="1:9" x14ac:dyDescent="0.25">
      <c r="A24" t="s">
        <v>102</v>
      </c>
      <c r="B24" t="s">
        <v>101</v>
      </c>
      <c r="C24" t="s">
        <v>55</v>
      </c>
      <c r="D24" t="s">
        <v>84</v>
      </c>
      <c r="E24" t="s">
        <v>124</v>
      </c>
      <c r="F24" s="26">
        <v>9.1700000000000004E-2</v>
      </c>
      <c r="G24" s="27">
        <v>49856</v>
      </c>
      <c r="H24" t="s">
        <v>127</v>
      </c>
      <c r="I24" t="s">
        <v>131</v>
      </c>
    </row>
    <row r="25" spans="1:9" x14ac:dyDescent="0.25">
      <c r="A25" t="s">
        <v>24</v>
      </c>
      <c r="B25" t="s">
        <v>71</v>
      </c>
      <c r="C25" t="s">
        <v>64</v>
      </c>
      <c r="D25" t="s">
        <v>138</v>
      </c>
      <c r="E25" t="s">
        <v>124</v>
      </c>
      <c r="F25" s="26">
        <v>5.2499999999999998E-2</v>
      </c>
      <c r="G25" s="27">
        <v>48113</v>
      </c>
      <c r="H25" t="s">
        <v>127</v>
      </c>
      <c r="I25" t="s">
        <v>131</v>
      </c>
    </row>
    <row r="26" spans="1:9" x14ac:dyDescent="0.25">
      <c r="A26" t="s">
        <v>17</v>
      </c>
      <c r="B26" t="s">
        <v>76</v>
      </c>
      <c r="C26" t="s">
        <v>58</v>
      </c>
      <c r="D26" t="s">
        <v>5</v>
      </c>
      <c r="E26" t="s">
        <v>124</v>
      </c>
      <c r="F26" s="26">
        <v>0.09</v>
      </c>
      <c r="G26" s="27">
        <v>46294</v>
      </c>
      <c r="H26" t="s">
        <v>127</v>
      </c>
      <c r="I26" t="s">
        <v>131</v>
      </c>
    </row>
    <row r="27" spans="1:9" x14ac:dyDescent="0.25">
      <c r="A27" t="s">
        <v>22</v>
      </c>
      <c r="B27" t="s">
        <v>77</v>
      </c>
      <c r="C27" t="s">
        <v>64</v>
      </c>
      <c r="D27" t="s">
        <v>21</v>
      </c>
      <c r="E27" t="s">
        <v>124</v>
      </c>
      <c r="F27" s="26">
        <v>5.0599999999999999E-2</v>
      </c>
      <c r="G27" s="27">
        <v>49293</v>
      </c>
      <c r="H27" t="s">
        <v>127</v>
      </c>
      <c r="I27" t="s">
        <v>131</v>
      </c>
    </row>
    <row r="28" spans="1:9" x14ac:dyDescent="0.25">
      <c r="A28" t="s">
        <v>32</v>
      </c>
      <c r="B28" t="s">
        <v>59</v>
      </c>
      <c r="C28" t="s">
        <v>58</v>
      </c>
      <c r="D28" t="s">
        <v>5</v>
      </c>
      <c r="E28" t="s">
        <v>124</v>
      </c>
      <c r="F28" s="26">
        <v>7.85E-2</v>
      </c>
      <c r="G28" s="27">
        <v>45988</v>
      </c>
      <c r="H28" t="s">
        <v>127</v>
      </c>
      <c r="I28" t="s">
        <v>131</v>
      </c>
    </row>
    <row r="29" spans="1:9" x14ac:dyDescent="0.25">
      <c r="A29" t="s">
        <v>33</v>
      </c>
      <c r="B29" t="s">
        <v>57</v>
      </c>
      <c r="C29" t="s">
        <v>58</v>
      </c>
      <c r="D29" t="s">
        <v>5</v>
      </c>
      <c r="E29" t="s">
        <v>124</v>
      </c>
      <c r="F29" s="26">
        <v>7.85E-2</v>
      </c>
      <c r="G29" s="27">
        <v>45988</v>
      </c>
      <c r="H29" t="s">
        <v>127</v>
      </c>
      <c r="I29" t="s">
        <v>131</v>
      </c>
    </row>
    <row r="30" spans="1:9" x14ac:dyDescent="0.25">
      <c r="A30" t="s">
        <v>98</v>
      </c>
      <c r="B30" t="s">
        <v>97</v>
      </c>
      <c r="C30" t="s">
        <v>55</v>
      </c>
      <c r="D30" t="s">
        <v>138</v>
      </c>
      <c r="E30" t="s">
        <v>124</v>
      </c>
      <c r="F30" s="26">
        <v>6.5000000000000002E-2</v>
      </c>
      <c r="G30" s="27">
        <v>48199</v>
      </c>
      <c r="H30" t="s">
        <v>127</v>
      </c>
      <c r="I30" t="s">
        <v>131</v>
      </c>
    </row>
    <row r="31" spans="1:9" x14ac:dyDescent="0.25">
      <c r="A31" t="s">
        <v>25</v>
      </c>
      <c r="B31" t="s">
        <v>70</v>
      </c>
      <c r="C31" t="s">
        <v>64</v>
      </c>
      <c r="D31" t="s">
        <v>28</v>
      </c>
      <c r="E31" t="s">
        <v>124</v>
      </c>
      <c r="F31" s="26">
        <v>5.5E-2</v>
      </c>
      <c r="G31" s="27">
        <v>49558</v>
      </c>
      <c r="H31" t="s">
        <v>127</v>
      </c>
      <c r="I31" t="s">
        <v>131</v>
      </c>
    </row>
    <row r="32" spans="1:9" x14ac:dyDescent="0.25">
      <c r="A32" t="s">
        <v>105</v>
      </c>
      <c r="B32" t="s">
        <v>104</v>
      </c>
      <c r="C32" t="s">
        <v>58</v>
      </c>
      <c r="D32" t="s">
        <v>5</v>
      </c>
      <c r="E32" t="s">
        <v>124</v>
      </c>
      <c r="F32" s="26">
        <v>0.09</v>
      </c>
      <c r="G32" s="27" t="s">
        <v>106</v>
      </c>
      <c r="H32" t="s">
        <v>127</v>
      </c>
      <c r="I32" t="s">
        <v>131</v>
      </c>
    </row>
    <row r="33" spans="1:9" x14ac:dyDescent="0.25">
      <c r="A33" t="s">
        <v>15</v>
      </c>
      <c r="B33" t="s">
        <v>80</v>
      </c>
      <c r="C33" t="s">
        <v>55</v>
      </c>
      <c r="D33" t="s">
        <v>138</v>
      </c>
      <c r="E33" t="s">
        <v>124</v>
      </c>
      <c r="F33" s="26">
        <v>0.06</v>
      </c>
      <c r="G33" s="27">
        <v>49334</v>
      </c>
      <c r="H33" t="s">
        <v>127</v>
      </c>
      <c r="I33" t="s">
        <v>131</v>
      </c>
    </row>
    <row r="34" spans="1:9" x14ac:dyDescent="0.25">
      <c r="A34" t="s">
        <v>14</v>
      </c>
      <c r="B34" t="s">
        <v>81</v>
      </c>
      <c r="C34" t="s">
        <v>55</v>
      </c>
      <c r="D34" t="s">
        <v>138</v>
      </c>
      <c r="E34" t="s">
        <v>124</v>
      </c>
      <c r="F34" s="26">
        <v>0.06</v>
      </c>
      <c r="G34" s="27">
        <v>49334</v>
      </c>
      <c r="H34" t="s">
        <v>127</v>
      </c>
      <c r="I34" t="s">
        <v>131</v>
      </c>
    </row>
    <row r="35" spans="1:9" x14ac:dyDescent="0.25">
      <c r="A35" t="s">
        <v>18</v>
      </c>
      <c r="B35" t="s">
        <v>109</v>
      </c>
      <c r="C35" t="s">
        <v>60</v>
      </c>
      <c r="D35" t="s">
        <v>84</v>
      </c>
      <c r="E35" t="s">
        <v>124</v>
      </c>
      <c r="F35" s="26">
        <v>0.09</v>
      </c>
      <c r="G35" s="27">
        <v>49751</v>
      </c>
      <c r="H35" t="s">
        <v>127</v>
      </c>
      <c r="I35" t="s">
        <v>131</v>
      </c>
    </row>
    <row r="36" spans="1:9" x14ac:dyDescent="0.25">
      <c r="A36" t="s">
        <v>11</v>
      </c>
      <c r="B36" t="s">
        <v>85</v>
      </c>
      <c r="C36" t="s">
        <v>53</v>
      </c>
      <c r="D36" t="s">
        <v>138</v>
      </c>
      <c r="E36" t="s">
        <v>124</v>
      </c>
      <c r="F36" s="26">
        <v>8.2000000000000003E-2</v>
      </c>
      <c r="G36" s="27">
        <v>48841</v>
      </c>
      <c r="H36" t="s">
        <v>127</v>
      </c>
      <c r="I36" t="s">
        <v>131</v>
      </c>
    </row>
    <row r="37" spans="1:9" x14ac:dyDescent="0.25">
      <c r="A37" t="s">
        <v>6</v>
      </c>
      <c r="B37" t="s">
        <v>90</v>
      </c>
      <c r="C37" t="s">
        <v>53</v>
      </c>
      <c r="D37" t="s">
        <v>138</v>
      </c>
      <c r="E37" t="s">
        <v>124</v>
      </c>
      <c r="F37" s="26">
        <v>8.2000000000000003E-2</v>
      </c>
      <c r="G37" s="27">
        <v>48841</v>
      </c>
      <c r="H37" t="s">
        <v>127</v>
      </c>
      <c r="I37" t="s">
        <v>131</v>
      </c>
    </row>
    <row r="38" spans="1:9" x14ac:dyDescent="0.25">
      <c r="A38" t="s">
        <v>129</v>
      </c>
      <c r="B38" t="s">
        <v>128</v>
      </c>
      <c r="C38" t="s">
        <v>55</v>
      </c>
      <c r="D38" t="s">
        <v>84</v>
      </c>
      <c r="E38" t="s">
        <v>124</v>
      </c>
      <c r="F38" s="26">
        <v>8.9200000000000002E-2</v>
      </c>
      <c r="G38" s="27">
        <v>50283</v>
      </c>
      <c r="H38" t="s">
        <v>127</v>
      </c>
      <c r="I38" t="s">
        <v>131</v>
      </c>
    </row>
    <row r="39" spans="1:9" x14ac:dyDescent="0.25">
      <c r="A39" t="s">
        <v>12</v>
      </c>
      <c r="B39" t="s">
        <v>82</v>
      </c>
      <c r="C39" t="s">
        <v>58</v>
      </c>
      <c r="D39" t="s">
        <v>138</v>
      </c>
      <c r="E39" t="s">
        <v>124</v>
      </c>
      <c r="F39" s="26">
        <v>5.7500000000000002E-2</v>
      </c>
      <c r="G39" s="27">
        <v>49439</v>
      </c>
      <c r="H39" t="s">
        <v>127</v>
      </c>
      <c r="I39" t="s">
        <v>131</v>
      </c>
    </row>
    <row r="40" spans="1:9" x14ac:dyDescent="0.25">
      <c r="A40" t="s">
        <v>13</v>
      </c>
      <c r="B40" t="s">
        <v>83</v>
      </c>
      <c r="C40" t="s">
        <v>53</v>
      </c>
      <c r="D40" t="s">
        <v>139</v>
      </c>
      <c r="E40" t="s">
        <v>125</v>
      </c>
      <c r="F40" s="26">
        <v>7.0000000000000007E-2</v>
      </c>
      <c r="G40" s="27">
        <v>47918</v>
      </c>
      <c r="H40" t="s">
        <v>127</v>
      </c>
      <c r="I40" t="s">
        <v>131</v>
      </c>
    </row>
    <row r="41" spans="1:9" x14ac:dyDescent="0.25">
      <c r="A41" t="s">
        <v>8</v>
      </c>
      <c r="B41" t="s">
        <v>110</v>
      </c>
      <c r="C41" t="s">
        <v>58</v>
      </c>
      <c r="D41" t="s">
        <v>28</v>
      </c>
      <c r="E41" t="s">
        <v>124</v>
      </c>
      <c r="F41" s="26">
        <v>9.5000000000000001E-2</v>
      </c>
      <c r="G41" s="27">
        <v>46483</v>
      </c>
      <c r="H41" t="s">
        <v>127</v>
      </c>
      <c r="I41" t="s">
        <v>131</v>
      </c>
    </row>
    <row r="42" spans="1:9" x14ac:dyDescent="0.25">
      <c r="A42" t="s">
        <v>10</v>
      </c>
      <c r="B42" t="s">
        <v>86</v>
      </c>
      <c r="C42" t="s">
        <v>58</v>
      </c>
      <c r="D42" t="s">
        <v>5</v>
      </c>
      <c r="E42" t="s">
        <v>124</v>
      </c>
      <c r="F42" s="26">
        <v>0.1</v>
      </c>
      <c r="G42" s="27">
        <v>45806</v>
      </c>
      <c r="H42" t="s">
        <v>127</v>
      </c>
      <c r="I42" t="s">
        <v>131</v>
      </c>
    </row>
    <row r="43" spans="1:9" x14ac:dyDescent="0.25">
      <c r="A43" t="s">
        <v>121</v>
      </c>
      <c r="B43" t="s">
        <v>118</v>
      </c>
      <c r="C43" t="s">
        <v>69</v>
      </c>
      <c r="D43" t="s">
        <v>5</v>
      </c>
      <c r="E43" t="s">
        <v>124</v>
      </c>
      <c r="F43" s="26">
        <v>0.1</v>
      </c>
      <c r="G43" s="27">
        <v>47786</v>
      </c>
      <c r="H43" t="s">
        <v>127</v>
      </c>
      <c r="I43" t="s">
        <v>130</v>
      </c>
    </row>
    <row r="44" spans="1:9" x14ac:dyDescent="0.25">
      <c r="A44" t="s">
        <v>135</v>
      </c>
      <c r="B44" t="s">
        <v>132</v>
      </c>
      <c r="C44" t="s">
        <v>58</v>
      </c>
      <c r="D44" t="s">
        <v>5</v>
      </c>
      <c r="E44" t="s">
        <v>124</v>
      </c>
      <c r="F44" s="26">
        <v>8.5000000000000006E-2</v>
      </c>
      <c r="G44" s="27">
        <v>52072</v>
      </c>
      <c r="H44" t="s">
        <v>127</v>
      </c>
      <c r="I44" t="s">
        <v>131</v>
      </c>
    </row>
    <row r="45" spans="1:9" x14ac:dyDescent="0.25">
      <c r="A45" t="s">
        <v>19</v>
      </c>
      <c r="B45" t="s">
        <v>79</v>
      </c>
      <c r="C45" t="s">
        <v>58</v>
      </c>
      <c r="D45" t="s">
        <v>5</v>
      </c>
      <c r="E45" t="s">
        <v>124</v>
      </c>
      <c r="F45" s="26">
        <v>8.5000000000000006E-2</v>
      </c>
      <c r="G45" s="27">
        <v>45897</v>
      </c>
      <c r="H45" t="s">
        <v>127</v>
      </c>
      <c r="I45" t="s">
        <v>131</v>
      </c>
    </row>
    <row r="46" spans="1:9" x14ac:dyDescent="0.25">
      <c r="A46" t="s">
        <v>20</v>
      </c>
      <c r="B46" t="s">
        <v>78</v>
      </c>
      <c r="C46" t="s">
        <v>58</v>
      </c>
      <c r="D46" t="s">
        <v>5</v>
      </c>
      <c r="E46" t="s">
        <v>124</v>
      </c>
      <c r="F46" s="26">
        <v>8.5000000000000006E-2</v>
      </c>
      <c r="G46" s="27">
        <v>45897</v>
      </c>
      <c r="H46" t="s">
        <v>127</v>
      </c>
      <c r="I46" t="s">
        <v>131</v>
      </c>
    </row>
    <row r="47" spans="1:9" x14ac:dyDescent="0.25">
      <c r="A47" t="s">
        <v>7</v>
      </c>
      <c r="B47" t="s">
        <v>87</v>
      </c>
      <c r="C47" t="s">
        <v>88</v>
      </c>
      <c r="D47" t="s">
        <v>138</v>
      </c>
      <c r="E47" t="s">
        <v>124</v>
      </c>
      <c r="F47" s="26">
        <v>0.05</v>
      </c>
      <c r="G47" s="27">
        <v>49500</v>
      </c>
      <c r="H47" t="s">
        <v>127</v>
      </c>
      <c r="I47" t="s">
        <v>131</v>
      </c>
    </row>
    <row r="48" spans="1:9" x14ac:dyDescent="0.25">
      <c r="A48" t="s">
        <v>103</v>
      </c>
      <c r="B48" t="s">
        <v>133</v>
      </c>
      <c r="C48" t="s">
        <v>58</v>
      </c>
      <c r="D48" t="s">
        <v>5</v>
      </c>
      <c r="E48" t="s">
        <v>124</v>
      </c>
      <c r="F48" s="26">
        <v>0.09</v>
      </c>
      <c r="G48" s="27">
        <v>45996</v>
      </c>
      <c r="H48" t="s">
        <v>127</v>
      </c>
      <c r="I48" t="s">
        <v>131</v>
      </c>
    </row>
    <row r="49" spans="1:9" x14ac:dyDescent="0.25">
      <c r="A49" t="s">
        <v>9</v>
      </c>
      <c r="B49" t="s">
        <v>89</v>
      </c>
      <c r="C49" t="s">
        <v>58</v>
      </c>
      <c r="D49" t="s">
        <v>5</v>
      </c>
      <c r="E49" t="s">
        <v>124</v>
      </c>
      <c r="F49" s="26">
        <v>8.5000000000000006E-2</v>
      </c>
      <c r="G49" s="27">
        <v>45960</v>
      </c>
      <c r="H49" t="s">
        <v>127</v>
      </c>
      <c r="I49" t="s">
        <v>131</v>
      </c>
    </row>
    <row r="50" spans="1:9" x14ac:dyDescent="0.25">
      <c r="A50" t="s">
        <v>136</v>
      </c>
      <c r="B50" t="s">
        <v>134</v>
      </c>
      <c r="C50" t="s">
        <v>58</v>
      </c>
      <c r="D50" t="s">
        <v>5</v>
      </c>
      <c r="E50" t="s">
        <v>124</v>
      </c>
      <c r="F50" s="26">
        <v>0.09</v>
      </c>
      <c r="G50" s="27">
        <v>45996</v>
      </c>
      <c r="H50" t="s">
        <v>127</v>
      </c>
      <c r="I50" t="s">
        <v>131</v>
      </c>
    </row>
    <row r="51" spans="1:9" x14ac:dyDescent="0.25">
      <c r="A51" t="s">
        <v>126</v>
      </c>
      <c r="B51" t="s">
        <v>123</v>
      </c>
      <c r="C51" t="s">
        <v>58</v>
      </c>
      <c r="D51" t="s">
        <v>5</v>
      </c>
      <c r="E51" t="s">
        <v>124</v>
      </c>
      <c r="F51" s="26">
        <v>0.09</v>
      </c>
      <c r="G51" s="27">
        <v>45874</v>
      </c>
      <c r="H51" t="s">
        <v>127</v>
      </c>
      <c r="I51" t="s">
        <v>130</v>
      </c>
    </row>
    <row r="52" spans="1:9" x14ac:dyDescent="0.25">
      <c r="A52" t="s">
        <v>140</v>
      </c>
      <c r="B52" t="s">
        <v>141</v>
      </c>
      <c r="C52" t="s">
        <v>58</v>
      </c>
      <c r="D52" t="s">
        <v>5</v>
      </c>
      <c r="E52" t="s">
        <v>124</v>
      </c>
      <c r="F52" s="26">
        <v>0.09</v>
      </c>
      <c r="G52" s="27">
        <v>45874</v>
      </c>
      <c r="H52" t="s">
        <v>127</v>
      </c>
      <c r="I52" t="s">
        <v>131</v>
      </c>
    </row>
    <row r="53" spans="1:9" x14ac:dyDescent="0.25">
      <c r="A53" t="s">
        <v>144</v>
      </c>
      <c r="B53" t="s">
        <v>145</v>
      </c>
      <c r="C53" t="s">
        <v>55</v>
      </c>
      <c r="D53" t="s">
        <v>146</v>
      </c>
      <c r="E53" t="s">
        <v>124</v>
      </c>
      <c r="F53" s="26">
        <v>6.1017000000000002E-2</v>
      </c>
      <c r="G53" s="27">
        <v>50024</v>
      </c>
      <c r="H53" t="s">
        <v>148</v>
      </c>
      <c r="I53" t="s">
        <v>147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facde8-6d67-4c23-abc4-980fc65bcf56">
      <Terms xmlns="http://schemas.microsoft.com/office/infopath/2007/PartnerControls"/>
    </lcf76f155ced4ddcb4097134ff3c332f>
    <TaxCatchAll xmlns="b301f0a4-feca-4c67-8073-e57d260776c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BC86D82A8002A4AB667B7932D3EE003" ma:contentTypeVersion="18" ma:contentTypeDescription="Crie um novo documento." ma:contentTypeScope="" ma:versionID="a6d5a59c5bd28e99be2e4fc46a4ab65b">
  <xsd:schema xmlns:xsd="http://www.w3.org/2001/XMLSchema" xmlns:xs="http://www.w3.org/2001/XMLSchema" xmlns:p="http://schemas.microsoft.com/office/2006/metadata/properties" xmlns:ns2="59facde8-6d67-4c23-abc4-980fc65bcf56" xmlns:ns3="b301f0a4-feca-4c67-8073-e57d260776cb" targetNamespace="http://schemas.microsoft.com/office/2006/metadata/properties" ma:root="true" ma:fieldsID="60c09e8936543150b78e1c206b141982" ns2:_="" ns3:_="">
    <xsd:import namespace="59facde8-6d67-4c23-abc4-980fc65bcf56"/>
    <xsd:import namespace="b301f0a4-feca-4c67-8073-e57d260776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acde8-6d67-4c23-abc4-980fc65bcf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44ba6fe4-c103-456d-9975-d8c0a32ef3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01f0a4-feca-4c67-8073-e57d260776c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4cc95f3-8ab7-4ba8-807b-76231553d73a}" ma:internalName="TaxCatchAll" ma:showField="CatchAllData" ma:web="b301f0a4-feca-4c67-8073-e57d260776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F2C0CC-8EEC-43F5-A9CF-941419CFA243}">
  <ds:schemaRefs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59facde8-6d67-4c23-abc4-980fc65bcf56"/>
    <ds:schemaRef ds:uri="http://schemas.microsoft.com/office/infopath/2007/PartnerControls"/>
    <ds:schemaRef ds:uri="http://schemas.openxmlformats.org/package/2006/metadata/core-properties"/>
    <ds:schemaRef ds:uri="b301f0a4-feca-4c67-8073-e57d260776cb"/>
  </ds:schemaRefs>
</ds:datastoreItem>
</file>

<file path=customXml/itemProps2.xml><?xml version="1.0" encoding="utf-8"?>
<ds:datastoreItem xmlns:ds="http://schemas.openxmlformats.org/officeDocument/2006/customXml" ds:itemID="{1C45E1D5-5269-4FAB-B700-F63958CF97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facde8-6d67-4c23-abc4-980fc65bcf56"/>
    <ds:schemaRef ds:uri="b301f0a4-feca-4c67-8073-e57d260776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3B805B-6DC6-490B-896B-77E0DB62F4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VGHF</vt:lpstr>
      <vt:lpstr>Sheet1</vt:lpstr>
      <vt:lpstr>Cadastro</vt:lpstr>
      <vt:lpstr>VGHF!Print_Area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Sampaio</dc:creator>
  <cp:lastModifiedBy>Bruno Henrique Lopes Oliveira</cp:lastModifiedBy>
  <dcterms:created xsi:type="dcterms:W3CDTF">2022-05-31T19:55:04Z</dcterms:created>
  <dcterms:modified xsi:type="dcterms:W3CDTF">2025-04-22T14:02:44Z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0x010100ABC86D82A8002A4AB667B7932D3EE003</vt:lpwstr>
  </property>
  <property fmtid="{D5CDD505-2E9C-101B-9397-08002B2CF9AE}" pid="3" name="MediaServiceImageTags">
    <vt:lpwstr/>
  </property>
  <property fmtid="{D5CDD505-2E9C-101B-9397-08002B2CF9AE}" pid="4" name="EcoUpdateId">
    <vt:lpwstr>1399576140</vt:lpwstr>
  </property>
  <property fmtid="{D5CDD505-2E9C-101B-9397-08002B2CF9AE}" pid="5" name="EcoUpdateMessage">
    <vt:lpwstr>2024/05/07-19:09:00</vt:lpwstr>
  </property>
  <property fmtid="{D5CDD505-2E9C-101B-9397-08002B2CF9AE}" pid="6" name="EcoUpdateStatus">
    <vt:lpwstr>2024-05-06=BRA:St,ME,Fd,TP;USA:St,ME;ARG:St,ME,Fd,TP;MEX:St,ME,Fd,TP;CHL:St,ME,Fd;COL:St,ME,Fd;PER:St,ME,Fd;SAU:St|2022-10-17=USA:TP|2021-11-17=CHL:TP|2014-02-26=VEN:St|2002-11-08=JPN:St|2024-05-02=GBR:St,ME|2016-08-18=NNN:St|2024-05-03=PER:TP|2007-01-31=ESP:St|2003-01-29=CHN:St|2003-01-28=TWN:St|2003-01-30=HKG:St;KOR:St|2023-01-19=OTH:St|2024-03-27=PAN:St</vt:lpwstr>
  </property>
</Properties>
</file>